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CTF\Resources\"/>
    </mc:Choice>
  </mc:AlternateContent>
  <xr:revisionPtr revIDLastSave="0" documentId="13_ncr:1_{0CE8F57A-F67C-4AB8-AFD6-8F4BC39E70C9}" xr6:coauthVersionLast="44" xr6:coauthVersionMax="44" xr10:uidLastSave="{00000000-0000-0000-0000-000000000000}"/>
  <bookViews>
    <workbookView xWindow="3135" yWindow="420" windowWidth="21600" windowHeight="13980" xr2:uid="{FBFD572D-DBAF-4CC9-87F8-1A656E6A0217}"/>
  </bookViews>
  <sheets>
    <sheet name="SHCC Survey" sheetId="1" r:id="rId1"/>
  </sheets>
  <definedNames>
    <definedName name="_xlnm.Print_Area" localSheetId="0">'SHCC Survey'!$A$1:$AD$31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9" i="1" l="1"/>
</calcChain>
</file>

<file path=xl/sharedStrings.xml><?xml version="1.0" encoding="utf-8"?>
<sst xmlns="http://schemas.openxmlformats.org/spreadsheetml/2006/main" count="336" uniqueCount="193">
  <si>
    <t>California Self-Help Counties</t>
  </si>
  <si>
    <t>County</t>
  </si>
  <si>
    <t>Population</t>
  </si>
  <si>
    <t>COG</t>
  </si>
  <si>
    <t>TPA</t>
  </si>
  <si>
    <t>CMA</t>
  </si>
  <si>
    <t>SAFE</t>
  </si>
  <si>
    <t>STA</t>
  </si>
  <si>
    <t>Sacramento</t>
  </si>
  <si>
    <t>Measure A</t>
  </si>
  <si>
    <t>AVA</t>
  </si>
  <si>
    <t>Yes</t>
  </si>
  <si>
    <t>Sacramento Transportation Authority</t>
  </si>
  <si>
    <t>Impact
Fees?</t>
  </si>
  <si>
    <t>Square
Miles</t>
  </si>
  <si>
    <t>Year
Created</t>
  </si>
  <si>
    <t>Name</t>
  </si>
  <si>
    <t>Tax Rate</t>
  </si>
  <si>
    <t>Sonoma County Transportation Authority</t>
  </si>
  <si>
    <t>SCTA</t>
  </si>
  <si>
    <t>Governing
Board</t>
  </si>
  <si>
    <t>Sonoma</t>
  </si>
  <si>
    <t>San Joaquin</t>
  </si>
  <si>
    <t>Marin</t>
  </si>
  <si>
    <t>San Francisco</t>
  </si>
  <si>
    <t>San Mateo</t>
  </si>
  <si>
    <t>Santa Cruz</t>
  </si>
  <si>
    <t>Contra Costa</t>
  </si>
  <si>
    <t>Alameda</t>
  </si>
  <si>
    <t>Stanislaus</t>
  </si>
  <si>
    <t>Santa Clara</t>
  </si>
  <si>
    <t>Merced</t>
  </si>
  <si>
    <t>Madera</t>
  </si>
  <si>
    <t>San Benito</t>
  </si>
  <si>
    <t>Fresno</t>
  </si>
  <si>
    <t>Tulare</t>
  </si>
  <si>
    <t>Monterey</t>
  </si>
  <si>
    <t>Santa Barbara</t>
  </si>
  <si>
    <t>Los Angeles</t>
  </si>
  <si>
    <t>San Bernadino</t>
  </si>
  <si>
    <t>Orange</t>
  </si>
  <si>
    <t>Riverside</t>
  </si>
  <si>
    <t>San Diego</t>
  </si>
  <si>
    <t>Imperial</t>
  </si>
  <si>
    <t>NVTA</t>
  </si>
  <si>
    <t>TAM</t>
  </si>
  <si>
    <t>SJCOG</t>
  </si>
  <si>
    <t>MCAG</t>
  </si>
  <si>
    <t>VTA</t>
  </si>
  <si>
    <t>SCCRTC</t>
  </si>
  <si>
    <t>Measure D</t>
  </si>
  <si>
    <t>CTC</t>
  </si>
  <si>
    <t>SANDAG</t>
  </si>
  <si>
    <t>RCTC</t>
  </si>
  <si>
    <t>OCTA</t>
  </si>
  <si>
    <t>SBCTA</t>
  </si>
  <si>
    <t>FCTA</t>
  </si>
  <si>
    <t>San Francisco County Transportation Authority</t>
  </si>
  <si>
    <t>CCTA</t>
  </si>
  <si>
    <t>Napa Valley Transportation Authority</t>
  </si>
  <si>
    <t>Santa Barbara Association of Governments</t>
  </si>
  <si>
    <t>Los Angeles County Metropolitan Transportation Authority</t>
  </si>
  <si>
    <t>Yes, 2020</t>
  </si>
  <si>
    <t>Imperial County Local Transportation Authority</t>
  </si>
  <si>
    <t>ICLTA</t>
  </si>
  <si>
    <t>Staff
FTE</t>
  </si>
  <si>
    <t>San Diego Association of Governments</t>
  </si>
  <si>
    <t>Orange County Transportation Authority</t>
  </si>
  <si>
    <t>San Bernadino County Transportation Authority</t>
  </si>
  <si>
    <t>Transportation Agency for Monterey County</t>
  </si>
  <si>
    <t>TAMC</t>
  </si>
  <si>
    <t>SBCAG</t>
  </si>
  <si>
    <t>TCTA</t>
  </si>
  <si>
    <t>Tulare County Transportation Authority</t>
  </si>
  <si>
    <t>Fresno County Transportation Authority</t>
  </si>
  <si>
    <t>Madera County Transportation Authority</t>
  </si>
  <si>
    <t>Measure T</t>
  </si>
  <si>
    <t>MCTA</t>
  </si>
  <si>
    <t>SBCOG</t>
  </si>
  <si>
    <t>San Benito Council of Governments</t>
  </si>
  <si>
    <t>Merced County Association of Governments</t>
  </si>
  <si>
    <t>San Joaquin Council of Governments</t>
  </si>
  <si>
    <t>Stanislaus Council of Governments</t>
  </si>
  <si>
    <t>Measure V</t>
  </si>
  <si>
    <t>Santa Clara Valley Transportation Authority</t>
  </si>
  <si>
    <t>Santa Cruz County Regional Transportation Commission</t>
  </si>
  <si>
    <t>StanCOG</t>
  </si>
  <si>
    <t>Percentage
for Transit</t>
  </si>
  <si>
    <t>Transportation Authority of Marin</t>
  </si>
  <si>
    <t>Contra Costa Transportation Authority</t>
  </si>
  <si>
    <t>Alameda County Transportation Commission</t>
  </si>
  <si>
    <t>SFCTA</t>
  </si>
  <si>
    <t>X</t>
  </si>
  <si>
    <t>San Mateo County Transportation Authority</t>
  </si>
  <si>
    <t>SMCTA</t>
  </si>
  <si>
    <t>County Transportation Commission</t>
  </si>
  <si>
    <t>Service Authority for Freeways &amp; Expressways</t>
  </si>
  <si>
    <t>Abandoned Vehicle Service Authority</t>
  </si>
  <si>
    <t>Congestion Management Agency</t>
  </si>
  <si>
    <t>Metropolitan Planning Organization</t>
  </si>
  <si>
    <t>MPO</t>
  </si>
  <si>
    <t>Local Transportation Authority</t>
  </si>
  <si>
    <t>LTA</t>
  </si>
  <si>
    <t>+</t>
  </si>
  <si>
    <t>Considering
Another Sales
Tax Measure?</t>
  </si>
  <si>
    <t xml:space="preserve"> Other: </t>
  </si>
  <si>
    <t>FY 2018/19 Revenues</t>
  </si>
  <si>
    <t>Council (or Association) of Governments</t>
  </si>
  <si>
    <t>Transportation Infrastructure Delivery</t>
  </si>
  <si>
    <t>TID</t>
  </si>
  <si>
    <t>Short
Name</t>
  </si>
  <si>
    <t>Agency Roles</t>
  </si>
  <si>
    <t>Admin.
Allowance</t>
  </si>
  <si>
    <t>(Regional) Transportation Planning Agency</t>
  </si>
  <si>
    <t>Current Transportation Sales Tax Program(s)</t>
  </si>
  <si>
    <t>LPP</t>
  </si>
  <si>
    <t>Programming Local Partnership Program Funding</t>
  </si>
  <si>
    <t>Start
Year</t>
  </si>
  <si>
    <t>End
Year</t>
  </si>
  <si>
    <t>Measure J</t>
  </si>
  <si>
    <t>No</t>
  </si>
  <si>
    <t>Measure K</t>
  </si>
  <si>
    <t>Yes, 2022</t>
  </si>
  <si>
    <t>Measure M</t>
  </si>
  <si>
    <t>Alameda
CTC</t>
  </si>
  <si>
    <t>Measure B</t>
  </si>
  <si>
    <t>Measure BB</t>
  </si>
  <si>
    <t>2022
2045</t>
  </si>
  <si>
    <t>2014
2022</t>
  </si>
  <si>
    <t>0.50%
1.00%</t>
  </si>
  <si>
    <t>Maybe, 2022</t>
  </si>
  <si>
    <t>Metro</t>
  </si>
  <si>
    <t>Total
Staff</t>
  </si>
  <si>
    <t>Agency Name</t>
  </si>
  <si>
    <t>Number of members on your governing board</t>
  </si>
  <si>
    <t>Full-Time Equivalent staff positions billed to your measure program(s)</t>
  </si>
  <si>
    <t>Total number of staff positions at your agency</t>
  </si>
  <si>
    <t>Agency Most-Directly Responsible for Administering the Local Transportation Sales Tax Measure(s)</t>
  </si>
  <si>
    <t>FY 2019/20
Total Budget</t>
  </si>
  <si>
    <t>Total budget, all program areas including capital expenditures</t>
  </si>
  <si>
    <t>Does your measure also require the collection of developer impact fees for traffic mitigation?</t>
  </si>
  <si>
    <t>Measure X</t>
  </si>
  <si>
    <t>Riverside County Transportation  Commission</t>
  </si>
  <si>
    <t>TBD</t>
  </si>
  <si>
    <t>N/A</t>
  </si>
  <si>
    <t>Measure I</t>
  </si>
  <si>
    <t>Measure C</t>
  </si>
  <si>
    <t>Norman Hom</t>
  </si>
  <si>
    <t>norm@sacta.org</t>
  </si>
  <si>
    <t>Mike Leonardo</t>
  </si>
  <si>
    <t>mike@thefcta.com</t>
  </si>
  <si>
    <t>Michele Fogerson</t>
  </si>
  <si>
    <t>mfogerson@gosbcta.com</t>
  </si>
  <si>
    <t>Ariana.Zurnieden@sandag.org</t>
  </si>
  <si>
    <t>Ariana zur Nieden</t>
  </si>
  <si>
    <t>markbaza@imperialctc.org</t>
  </si>
  <si>
    <t>Mark Baza</t>
  </si>
  <si>
    <t>Marcella.Rensi@vta.org</t>
  </si>
  <si>
    <t>Marcella Rensi</t>
  </si>
  <si>
    <t>matt.fell@mcagov.org</t>
  </si>
  <si>
    <t>Matt Fell</t>
  </si>
  <si>
    <t>rmoriconi@sccrtc.org</t>
  </si>
  <si>
    <t xml:space="preserve">Rachel Moriconi </t>
  </si>
  <si>
    <t>JGuizado@rctc.org</t>
  </si>
  <si>
    <t>Jillian Guizado</t>
  </si>
  <si>
    <t>VLee@alamedactc.org</t>
  </si>
  <si>
    <t>Vanessa Lee</t>
  </si>
  <si>
    <t>Chesley@sjcog.org</t>
  </si>
  <si>
    <t>Andrew Chesley</t>
  </si>
  <si>
    <t>debbie@tamcmonterey.org</t>
  </si>
  <si>
    <t>Debbie Hale</t>
  </si>
  <si>
    <t>kmiller@nvta.ca.gov</t>
  </si>
  <si>
    <t>Kate Miller</t>
  </si>
  <si>
    <t>suzanne.smith@scta.ca.gov</t>
  </si>
  <si>
    <t>Suzanne Smith</t>
  </si>
  <si>
    <t>riwasaki@ccta.net</t>
  </si>
  <si>
    <t>Randy Iwasaki</t>
  </si>
  <si>
    <t>Email</t>
  </si>
  <si>
    <t>Survey Respondent</t>
  </si>
  <si>
    <t>Measure R</t>
  </si>
  <si>
    <t>Measure A/AA</t>
  </si>
  <si>
    <t>Helga  Cotter</t>
  </si>
  <si>
    <t>HCotter@tam.ca.gov</t>
  </si>
  <si>
    <t>Yes, to extend</t>
  </si>
  <si>
    <t>Proposition K</t>
  </si>
  <si>
    <t>Cynthia Fong</t>
  </si>
  <si>
    <t>cynthia.fong@sfcta.org</t>
  </si>
  <si>
    <t>Troy McNeil</t>
  </si>
  <si>
    <t>troy@maderactc.org</t>
  </si>
  <si>
    <t>Measure M2/OC Go</t>
  </si>
  <si>
    <t>Tami Warren</t>
  </si>
  <si>
    <t>Twarren@octa.net</t>
  </si>
  <si>
    <t>Measure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</si>
</sst>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_(* #,##0.000000000000_);_(* \(#,##0.000000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5" fontId="0" fillId="0" borderId="0" xfId="2" applyNumberFormat="1" applyFont="1" applyAlignment="1">
      <alignment vertical="center"/>
    </xf>
    <xf numFmtId="10" fontId="0" fillId="0" borderId="0" xfId="3" applyNumberFormat="1" applyFont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65" fontId="0" fillId="0" borderId="10" xfId="2" applyNumberFormat="1" applyFont="1" applyBorder="1" applyAlignment="1">
      <alignment vertical="center"/>
    </xf>
    <xf numFmtId="10" fontId="0" fillId="0" borderId="10" xfId="3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5" fontId="0" fillId="0" borderId="8" xfId="2" applyNumberFormat="1" applyFont="1" applyFill="1" applyBorder="1" applyAlignment="1">
      <alignment vertical="center"/>
    </xf>
    <xf numFmtId="1" fontId="0" fillId="0" borderId="8" xfId="0" applyNumberFormat="1" applyFill="1" applyBorder="1" applyAlignment="1">
      <alignment horizontal="center" vertical="center"/>
    </xf>
    <xf numFmtId="10" fontId="0" fillId="0" borderId="8" xfId="3" applyNumberFormat="1" applyFont="1" applyFill="1" applyBorder="1" applyAlignment="1">
      <alignment horizontal="center" vertical="center"/>
    </xf>
    <xf numFmtId="0" fontId="0" fillId="0" borderId="0" xfId="0" applyFill="1"/>
    <xf numFmtId="1" fontId="0" fillId="0" borderId="8" xfId="0" applyNumberFormat="1" applyFill="1" applyBorder="1" applyAlignment="1">
      <alignment horizontal="center" vertical="center" wrapText="1"/>
    </xf>
    <xf numFmtId="10" fontId="0" fillId="0" borderId="8" xfId="3" applyNumberFormat="1" applyFont="1" applyFill="1" applyBorder="1" applyAlignment="1">
      <alignment horizontal="center" vertical="center" wrapText="1"/>
    </xf>
    <xf numFmtId="10" fontId="0" fillId="0" borderId="18" xfId="3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19" xfId="0" applyBorder="1" applyAlignment="1">
      <alignment vertical="center"/>
    </xf>
    <xf numFmtId="164" fontId="0" fillId="0" borderId="7" xfId="1" applyNumberFormat="1" applyFont="1" applyFill="1" applyBorder="1" applyAlignment="1">
      <alignment vertical="center"/>
    </xf>
    <xf numFmtId="164" fontId="0" fillId="0" borderId="9" xfId="1" applyNumberFormat="1" applyFont="1" applyBorder="1" applyAlignment="1">
      <alignment vertical="center"/>
    </xf>
    <xf numFmtId="43" fontId="0" fillId="0" borderId="18" xfId="1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164" fontId="0" fillId="0" borderId="18" xfId="1" applyNumberFormat="1" applyFont="1" applyFill="1" applyBorder="1" applyAlignment="1">
      <alignment horizontal="center" vertical="center"/>
    </xf>
    <xf numFmtId="164" fontId="0" fillId="0" borderId="19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10" fontId="0" fillId="4" borderId="12" xfId="3" applyNumberFormat="1" applyFont="1" applyFill="1" applyBorder="1" applyAlignment="1">
      <alignment horizontal="center" vertical="center" wrapText="1"/>
    </xf>
    <xf numFmtId="164" fontId="0" fillId="4" borderId="24" xfId="1" applyNumberFormat="1" applyFont="1" applyFill="1" applyBorder="1" applyAlignment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165" fontId="0" fillId="4" borderId="32" xfId="2" applyNumberFormat="1" applyFont="1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164" fontId="0" fillId="4" borderId="31" xfId="1" applyNumberFormat="1" applyFont="1" applyFill="1" applyBorder="1" applyAlignment="1">
      <alignment vertical="center"/>
    </xf>
    <xf numFmtId="164" fontId="0" fillId="4" borderId="33" xfId="1" applyNumberFormat="1" applyFont="1" applyFill="1" applyBorder="1" applyAlignment="1">
      <alignment horizontal="center" vertical="center"/>
    </xf>
    <xf numFmtId="1" fontId="0" fillId="4" borderId="32" xfId="0" applyNumberFormat="1" applyFill="1" applyBorder="1" applyAlignment="1">
      <alignment horizontal="center" vertical="center"/>
    </xf>
    <xf numFmtId="10" fontId="0" fillId="4" borderId="32" xfId="3" applyNumberFormat="1" applyFont="1" applyFill="1" applyBorder="1" applyAlignment="1">
      <alignment horizontal="center" vertical="center"/>
    </xf>
    <xf numFmtId="10" fontId="0" fillId="4" borderId="33" xfId="3" applyNumberFormat="1" applyFont="1" applyFill="1" applyBorder="1" applyAlignment="1">
      <alignment horizontal="center" vertical="center"/>
    </xf>
    <xf numFmtId="43" fontId="0" fillId="4" borderId="33" xfId="1" applyFont="1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43" fontId="0" fillId="4" borderId="32" xfId="1" applyFont="1" applyFill="1" applyBorder="1" applyAlignment="1">
      <alignment horizontal="center" vertical="center"/>
    </xf>
    <xf numFmtId="10" fontId="0" fillId="4" borderId="14" xfId="3" applyNumberFormat="1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/>
    </xf>
    <xf numFmtId="165" fontId="0" fillId="4" borderId="35" xfId="2" applyNumberFormat="1" applyFont="1" applyFill="1" applyBorder="1" applyAlignment="1">
      <alignment vertical="center"/>
    </xf>
    <xf numFmtId="0" fontId="0" fillId="4" borderId="36" xfId="0" applyFill="1" applyBorder="1" applyAlignment="1">
      <alignment vertical="center"/>
    </xf>
    <xf numFmtId="164" fontId="0" fillId="4" borderId="36" xfId="1" applyNumberFormat="1" applyFont="1" applyFill="1" applyBorder="1" applyAlignment="1">
      <alignment horizontal="center" vertical="center"/>
    </xf>
    <xf numFmtId="1" fontId="0" fillId="4" borderId="35" xfId="0" applyNumberFormat="1" applyFill="1" applyBorder="1" applyAlignment="1">
      <alignment horizontal="center" vertical="center"/>
    </xf>
    <xf numFmtId="10" fontId="0" fillId="4" borderId="35" xfId="3" applyNumberFormat="1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165" fontId="2" fillId="3" borderId="38" xfId="2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164" fontId="2" fillId="3" borderId="38" xfId="1" applyNumberFormat="1" applyFont="1" applyFill="1" applyBorder="1" applyAlignment="1">
      <alignment horizontal="center" vertical="center"/>
    </xf>
    <xf numFmtId="164" fontId="2" fillId="3" borderId="38" xfId="1" applyNumberFormat="1" applyFont="1" applyFill="1" applyBorder="1" applyAlignment="1">
      <alignment horizontal="center" vertical="center" wrapText="1"/>
    </xf>
    <xf numFmtId="1" fontId="2" fillId="2" borderId="38" xfId="0" applyNumberFormat="1" applyFont="1" applyFill="1" applyBorder="1" applyAlignment="1">
      <alignment horizontal="center" vertical="center" wrapText="1"/>
    </xf>
    <xf numFmtId="10" fontId="2" fillId="2" borderId="38" xfId="3" applyNumberFormat="1" applyFont="1" applyFill="1" applyBorder="1" applyAlignment="1">
      <alignment horizontal="center" vertical="center" wrapText="1"/>
    </xf>
    <xf numFmtId="10" fontId="2" fillId="2" borderId="39" xfId="3" applyNumberFormat="1" applyFont="1" applyFill="1" applyBorder="1" applyAlignment="1">
      <alignment horizontal="center" vertical="center" wrapText="1"/>
    </xf>
    <xf numFmtId="43" fontId="2" fillId="2" borderId="39" xfId="1" applyFont="1" applyFill="1" applyBorder="1" applyAlignment="1">
      <alignment horizontal="center" vertical="center" wrapText="1"/>
    </xf>
    <xf numFmtId="165" fontId="2" fillId="2" borderId="38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3" fontId="0" fillId="4" borderId="35" xfId="1" applyFont="1" applyFill="1" applyBorder="1" applyAlignment="1">
      <alignment horizontal="center" vertical="center"/>
    </xf>
    <xf numFmtId="165" fontId="0" fillId="4" borderId="36" xfId="2" applyNumberFormat="1" applyFont="1" applyFill="1" applyBorder="1" applyAlignment="1">
      <alignment vertical="center"/>
    </xf>
    <xf numFmtId="165" fontId="0" fillId="4" borderId="17" xfId="2" applyNumberFormat="1" applyFont="1" applyFill="1" applyBorder="1" applyAlignment="1">
      <alignment vertical="center" wrapText="1"/>
    </xf>
    <xf numFmtId="165" fontId="0" fillId="4" borderId="16" xfId="2" applyNumberFormat="1" applyFont="1" applyFill="1" applyBorder="1" applyAlignment="1">
      <alignment vertical="center" wrapText="1"/>
    </xf>
    <xf numFmtId="165" fontId="0" fillId="4" borderId="33" xfId="2" applyNumberFormat="1" applyFont="1" applyFill="1" applyBorder="1" applyAlignment="1">
      <alignment vertical="center"/>
    </xf>
    <xf numFmtId="0" fontId="0" fillId="4" borderId="36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top" textRotation="180" wrapText="1"/>
    </xf>
    <xf numFmtId="0" fontId="0" fillId="0" borderId="0" xfId="0" applyNumberFormat="1" applyBorder="1" applyAlignment="1">
      <alignment horizontal="center" vertical="top" textRotation="180"/>
    </xf>
    <xf numFmtId="0" fontId="0" fillId="0" borderId="0" xfId="1" applyNumberFormat="1" applyFont="1" applyAlignment="1">
      <alignment horizontal="center" vertical="top" textRotation="180" wrapText="1"/>
    </xf>
    <xf numFmtId="0" fontId="0" fillId="0" borderId="0" xfId="3" applyNumberFormat="1" applyFont="1" applyAlignment="1">
      <alignment horizontal="center" vertical="top" textRotation="180" wrapText="1"/>
    </xf>
    <xf numFmtId="0" fontId="0" fillId="0" borderId="0" xfId="2" applyNumberFormat="1" applyFont="1" applyAlignment="1">
      <alignment horizontal="center" vertical="top" textRotation="180" wrapText="1"/>
    </xf>
    <xf numFmtId="0" fontId="0" fillId="0" borderId="0" xfId="0" applyNumberFormat="1" applyAlignment="1">
      <alignment horizontal="center" vertical="center" textRotation="180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165" fontId="5" fillId="4" borderId="35" xfId="2" applyNumberFormat="1" applyFont="1" applyFill="1" applyBorder="1" applyAlignment="1">
      <alignment vertical="center"/>
    </xf>
    <xf numFmtId="166" fontId="0" fillId="4" borderId="32" xfId="3" applyNumberFormat="1" applyFont="1" applyFill="1" applyBorder="1" applyAlignment="1">
      <alignment horizontal="center" vertical="center"/>
    </xf>
    <xf numFmtId="0" fontId="0" fillId="4" borderId="45" xfId="0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166" fontId="0" fillId="4" borderId="8" xfId="3" applyNumberFormat="1" applyFont="1" applyFill="1" applyBorder="1" applyAlignment="1">
      <alignment horizontal="center" vertical="center"/>
    </xf>
    <xf numFmtId="10" fontId="0" fillId="4" borderId="8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10" fontId="0" fillId="0" borderId="10" xfId="3" applyNumberFormat="1" applyFont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10" fontId="0" fillId="0" borderId="8" xfId="3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1" applyNumberFormat="1" applyFont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0" xfId="1" applyNumberFormat="1" applyFont="1" applyAlignment="1">
      <alignment horizontal="center" vertical="top" textRotation="180" wrapText="1"/>
    </xf>
    <xf numFmtId="0" fontId="2" fillId="3" borderId="2" xfId="0" applyFont="1" applyFill="1" applyBorder="1" applyAlignment="1">
      <alignment horizontal="center" vertical="center"/>
    </xf>
    <xf numFmtId="164" fontId="0" fillId="4" borderId="24" xfId="1" applyNumberFormat="1" applyFont="1" applyFill="1" applyBorder="1" applyAlignment="1">
      <alignment vertical="center"/>
    </xf>
    <xf numFmtId="0" fontId="0" fillId="4" borderId="24" xfId="0" applyFill="1" applyBorder="1" applyAlignment="1">
      <alignment horizontal="left" vertical="center"/>
    </xf>
    <xf numFmtId="1" fontId="0" fillId="4" borderId="10" xfId="0" applyNumberFormat="1" applyFill="1" applyBorder="1" applyAlignment="1">
      <alignment horizontal="center" vertical="center"/>
    </xf>
    <xf numFmtId="10" fontId="0" fillId="4" borderId="10" xfId="3" applyNumberFormat="1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1" fontId="0" fillId="4" borderId="27" xfId="0" applyNumberFormat="1" applyFill="1" applyBorder="1" applyAlignment="1">
      <alignment horizontal="center" vertical="center" wrapText="1"/>
    </xf>
    <xf numFmtId="10" fontId="0" fillId="4" borderId="27" xfId="3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165" fontId="0" fillId="4" borderId="32" xfId="2" applyNumberFormat="1" applyFont="1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164" fontId="0" fillId="4" borderId="31" xfId="1" applyNumberFormat="1" applyFont="1" applyFill="1" applyBorder="1" applyAlignment="1">
      <alignment vertical="center"/>
    </xf>
    <xf numFmtId="164" fontId="0" fillId="4" borderId="33" xfId="1" applyNumberFormat="1" applyFont="1" applyFill="1" applyBorder="1" applyAlignment="1">
      <alignment horizontal="center" vertical="center"/>
    </xf>
    <xf numFmtId="0" fontId="0" fillId="4" borderId="31" xfId="0" applyFill="1" applyBorder="1" applyAlignment="1">
      <alignment horizontal="left" vertical="center"/>
    </xf>
    <xf numFmtId="1" fontId="0" fillId="4" borderId="32" xfId="0" applyNumberFormat="1" applyFill="1" applyBorder="1" applyAlignment="1">
      <alignment horizontal="center" vertical="center"/>
    </xf>
    <xf numFmtId="10" fontId="0" fillId="4" borderId="32" xfId="3" applyNumberFormat="1" applyFont="1" applyFill="1" applyBorder="1" applyAlignment="1">
      <alignment horizontal="center" vertical="center"/>
    </xf>
    <xf numFmtId="10" fontId="0" fillId="4" borderId="33" xfId="3" applyNumberFormat="1" applyFont="1" applyFill="1" applyBorder="1" applyAlignment="1">
      <alignment horizontal="center" vertical="center"/>
    </xf>
    <xf numFmtId="43" fontId="0" fillId="4" borderId="33" xfId="1" applyFont="1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165" fontId="0" fillId="4" borderId="35" xfId="2" applyNumberFormat="1" applyFont="1" applyFill="1" applyBorder="1" applyAlignment="1">
      <alignment vertical="center"/>
    </xf>
    <xf numFmtId="0" fontId="0" fillId="4" borderId="36" xfId="0" applyFill="1" applyBorder="1" applyAlignment="1">
      <alignment vertical="center"/>
    </xf>
    <xf numFmtId="164" fontId="0" fillId="4" borderId="36" xfId="1" applyNumberFormat="1" applyFont="1" applyFill="1" applyBorder="1" applyAlignment="1">
      <alignment horizontal="center" vertical="center"/>
    </xf>
    <xf numFmtId="1" fontId="0" fillId="4" borderId="35" xfId="0" applyNumberFormat="1" applyFill="1" applyBorder="1" applyAlignment="1">
      <alignment horizontal="center" vertical="center"/>
    </xf>
    <xf numFmtId="10" fontId="0" fillId="4" borderId="35" xfId="3" applyNumberFormat="1" applyFont="1" applyFill="1" applyBorder="1" applyAlignment="1">
      <alignment horizontal="center" vertical="center"/>
    </xf>
    <xf numFmtId="10" fontId="0" fillId="4" borderId="36" xfId="3" applyNumberFormat="1" applyFont="1" applyFill="1" applyBorder="1" applyAlignment="1">
      <alignment horizontal="center" vertical="center"/>
    </xf>
    <xf numFmtId="43" fontId="0" fillId="4" borderId="36" xfId="1" applyFont="1" applyFill="1" applyBorder="1" applyAlignment="1">
      <alignment horizontal="center" vertical="center"/>
    </xf>
    <xf numFmtId="164" fontId="2" fillId="3" borderId="38" xfId="1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0" fillId="4" borderId="33" xfId="2" applyNumberFormat="1" applyFont="1" applyFill="1" applyBorder="1" applyAlignment="1">
      <alignment vertical="center"/>
    </xf>
    <xf numFmtId="0" fontId="0" fillId="4" borderId="36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top" textRotation="180" wrapText="1"/>
    </xf>
    <xf numFmtId="0" fontId="0" fillId="0" borderId="0" xfId="0" applyNumberFormat="1" applyAlignment="1">
      <alignment horizontal="center" vertical="center"/>
    </xf>
    <xf numFmtId="1" fontId="0" fillId="4" borderId="10" xfId="0" applyNumberFormat="1" applyFill="1" applyBorder="1" applyAlignment="1">
      <alignment horizontal="center" vertical="center" wrapText="1"/>
    </xf>
    <xf numFmtId="10" fontId="0" fillId="4" borderId="10" xfId="3" applyNumberFormat="1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1" fontId="0" fillId="4" borderId="27" xfId="0" applyNumberFormat="1" applyFill="1" applyBorder="1" applyAlignment="1">
      <alignment horizontal="center" vertical="center"/>
    </xf>
    <xf numFmtId="10" fontId="0" fillId="4" borderId="27" xfId="3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64" fontId="0" fillId="4" borderId="35" xfId="1" applyNumberFormat="1" applyFont="1" applyFill="1" applyBorder="1" applyAlignment="1">
      <alignment horizontal="center" vertical="center"/>
    </xf>
    <xf numFmtId="164" fontId="0" fillId="4" borderId="32" xfId="1" applyNumberFormat="1" applyFont="1" applyFill="1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 vertical="center"/>
    </xf>
    <xf numFmtId="164" fontId="0" fillId="0" borderId="8" xfId="1" applyNumberFormat="1" applyFont="1" applyFill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7" fillId="0" borderId="52" xfId="4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7" fillId="0" borderId="53" xfId="4" applyFill="1" applyBorder="1" applyAlignment="1">
      <alignment vertical="center"/>
    </xf>
    <xf numFmtId="0" fontId="0" fillId="0" borderId="54" xfId="0" applyBorder="1" applyAlignment="1">
      <alignment vertical="center"/>
    </xf>
    <xf numFmtId="0" fontId="0" fillId="4" borderId="3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10" fontId="0" fillId="4" borderId="32" xfId="3" applyNumberFormat="1" applyFont="1" applyFill="1" applyBorder="1" applyAlignment="1">
      <alignment horizontal="center" vertical="center"/>
    </xf>
    <xf numFmtId="0" fontId="0" fillId="4" borderId="31" xfId="0" applyFill="1" applyBorder="1" applyAlignment="1">
      <alignment horizontal="left" vertical="center"/>
    </xf>
    <xf numFmtId="0" fontId="0" fillId="4" borderId="31" xfId="0" applyFill="1" applyBorder="1" applyAlignment="1">
      <alignment horizontal="center" vertical="center"/>
    </xf>
    <xf numFmtId="164" fontId="0" fillId="4" borderId="32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11" xfId="0" applyFill="1" applyBorder="1" applyAlignment="1">
      <alignment vertical="center"/>
    </xf>
    <xf numFmtId="0" fontId="7" fillId="0" borderId="55" xfId="4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165" fontId="0" fillId="0" borderId="8" xfId="2" applyNumberFormat="1" applyFont="1" applyFill="1" applyBorder="1" applyAlignment="1">
      <alignment vertical="center"/>
    </xf>
    <xf numFmtId="1" fontId="0" fillId="0" borderId="8" xfId="0" applyNumberFormat="1" applyFill="1" applyBorder="1" applyAlignment="1">
      <alignment horizontal="center" vertical="center"/>
    </xf>
    <xf numFmtId="10" fontId="0" fillId="0" borderId="8" xfId="3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165" fontId="0" fillId="0" borderId="12" xfId="2" applyNumberFormat="1" applyFont="1" applyFill="1" applyBorder="1" applyAlignment="1">
      <alignment vertical="center"/>
    </xf>
    <xf numFmtId="1" fontId="0" fillId="0" borderId="12" xfId="0" applyNumberFormat="1" applyFill="1" applyBorder="1" applyAlignment="1">
      <alignment horizontal="center" vertical="center"/>
    </xf>
    <xf numFmtId="10" fontId="0" fillId="0" borderId="12" xfId="3" applyNumberFormat="1" applyFont="1" applyFill="1" applyBorder="1" applyAlignment="1">
      <alignment horizontal="center" vertical="center"/>
    </xf>
    <xf numFmtId="10" fontId="0" fillId="0" borderId="17" xfId="3" applyNumberFormat="1" applyFont="1" applyFill="1" applyBorder="1" applyAlignment="1">
      <alignment horizontal="center" vertical="center"/>
    </xf>
    <xf numFmtId="10" fontId="0" fillId="0" borderId="18" xfId="3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164" fontId="0" fillId="0" borderId="11" xfId="1" applyNumberFormat="1" applyFont="1" applyFill="1" applyBorder="1" applyAlignment="1">
      <alignment vertical="center"/>
    </xf>
    <xf numFmtId="164" fontId="0" fillId="0" borderId="7" xfId="1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3" fontId="0" fillId="0" borderId="17" xfId="1" applyFont="1" applyFill="1" applyBorder="1" applyAlignment="1">
      <alignment horizontal="center" vertical="center"/>
    </xf>
    <xf numFmtId="43" fontId="0" fillId="0" borderId="18" xfId="1" applyFont="1" applyFill="1" applyBorder="1" applyAlignment="1">
      <alignment horizontal="center" vertical="center"/>
    </xf>
    <xf numFmtId="164" fontId="0" fillId="0" borderId="17" xfId="1" applyNumberFormat="1" applyFont="1" applyFill="1" applyBorder="1" applyAlignment="1">
      <alignment horizontal="center" vertical="center"/>
    </xf>
    <xf numFmtId="164" fontId="0" fillId="0" borderId="18" xfId="1" applyNumberFormat="1" applyFont="1" applyFill="1" applyBorder="1" applyAlignment="1">
      <alignment horizontal="center" vertical="center"/>
    </xf>
    <xf numFmtId="0" fontId="0" fillId="0" borderId="5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7" fillId="0" borderId="54" xfId="4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7" fillId="0" borderId="48" xfId="4" applyFill="1" applyBorder="1" applyAlignment="1">
      <alignment vertical="center"/>
    </xf>
    <xf numFmtId="165" fontId="0" fillId="0" borderId="0" xfId="2" applyNumberFormat="1" applyFont="1" applyFill="1" applyBorder="1" applyAlignment="1">
      <alignment vertical="center"/>
    </xf>
    <xf numFmtId="165" fontId="0" fillId="0" borderId="0" xfId="2" applyNumberFormat="1" applyFont="1" applyBorder="1" applyAlignment="1">
      <alignment vertical="center"/>
    </xf>
    <xf numFmtId="165" fontId="0" fillId="0" borderId="0" xfId="2" applyNumberFormat="1" applyFont="1" applyFill="1" applyAlignment="1">
      <alignment vertical="center"/>
    </xf>
    <xf numFmtId="165" fontId="3" fillId="0" borderId="0" xfId="2" applyNumberFormat="1" applyFont="1" applyFill="1" applyAlignment="1">
      <alignment horizontal="center" vertical="center"/>
    </xf>
    <xf numFmtId="165" fontId="0" fillId="0" borderId="0" xfId="2" applyNumberFormat="1" applyFont="1" applyAlignment="1">
      <alignment horizontal="center"/>
    </xf>
    <xf numFmtId="165" fontId="0" fillId="0" borderId="0" xfId="2" applyNumberFormat="1" applyFont="1"/>
    <xf numFmtId="167" fontId="0" fillId="0" borderId="0" xfId="1" applyNumberFormat="1" applyFont="1" applyBorder="1" applyAlignment="1">
      <alignment vertical="center"/>
    </xf>
    <xf numFmtId="167" fontId="0" fillId="0" borderId="0" xfId="1" applyNumberFormat="1" applyFont="1" applyFill="1" applyAlignment="1">
      <alignment vertical="center"/>
    </xf>
    <xf numFmtId="167" fontId="3" fillId="0" borderId="0" xfId="1" applyNumberFormat="1" applyFont="1" applyFill="1" applyAlignment="1">
      <alignment horizontal="center" vertical="center"/>
    </xf>
    <xf numFmtId="167" fontId="0" fillId="0" borderId="0" xfId="1" applyNumberFormat="1" applyFont="1" applyFill="1" applyBorder="1" applyAlignment="1">
      <alignment vertical="center"/>
    </xf>
    <xf numFmtId="167" fontId="0" fillId="0" borderId="0" xfId="1" applyNumberFormat="1" applyFont="1" applyFill="1" applyBorder="1"/>
    <xf numFmtId="167" fontId="0" fillId="0" borderId="0" xfId="1" applyNumberFormat="1" applyFont="1" applyFill="1"/>
    <xf numFmtId="167" fontId="0" fillId="0" borderId="0" xfId="1" applyNumberFormat="1" applyFont="1"/>
    <xf numFmtId="167" fontId="0" fillId="0" borderId="0" xfId="1" applyNumberFormat="1" applyFont="1" applyAlignment="1">
      <alignment horizontal="center"/>
    </xf>
    <xf numFmtId="0" fontId="7" fillId="0" borderId="52" xfId="4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165" fontId="0" fillId="4" borderId="29" xfId="2" applyNumberFormat="1" applyFont="1" applyFill="1" applyBorder="1" applyAlignment="1">
      <alignment horizontal="center" vertical="center"/>
    </xf>
    <xf numFmtId="165" fontId="0" fillId="4" borderId="44" xfId="2" applyNumberFormat="1" applyFont="1" applyFill="1" applyBorder="1" applyAlignment="1">
      <alignment horizontal="center" vertical="center"/>
    </xf>
    <xf numFmtId="165" fontId="0" fillId="4" borderId="32" xfId="2" applyNumberFormat="1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0" fillId="4" borderId="43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10" fontId="0" fillId="4" borderId="29" xfId="3" applyNumberFormat="1" applyFont="1" applyFill="1" applyBorder="1" applyAlignment="1">
      <alignment horizontal="center" vertical="center" wrapText="1"/>
    </xf>
    <xf numFmtId="10" fontId="0" fillId="4" borderId="32" xfId="3" applyNumberFormat="1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164" fontId="0" fillId="4" borderId="29" xfId="1" applyNumberFormat="1" applyFont="1" applyFill="1" applyBorder="1" applyAlignment="1">
      <alignment horizontal="center" vertical="center"/>
    </xf>
    <xf numFmtId="164" fontId="0" fillId="4" borderId="44" xfId="1" applyNumberFormat="1" applyFont="1" applyFill="1" applyBorder="1" applyAlignment="1">
      <alignment horizontal="center" vertical="center"/>
    </xf>
    <xf numFmtId="164" fontId="0" fillId="4" borderId="32" xfId="1" applyNumberFormat="1" applyFont="1" applyFill="1" applyBorder="1" applyAlignment="1">
      <alignment horizontal="center" vertical="center"/>
    </xf>
    <xf numFmtId="164" fontId="0" fillId="4" borderId="30" xfId="1" applyNumberFormat="1" applyFont="1" applyFill="1" applyBorder="1" applyAlignment="1">
      <alignment horizontal="center" vertical="center"/>
    </xf>
    <xf numFmtId="164" fontId="0" fillId="4" borderId="47" xfId="1" applyNumberFormat="1" applyFont="1" applyFill="1" applyBorder="1" applyAlignment="1">
      <alignment horizontal="center" vertical="center"/>
    </xf>
    <xf numFmtId="164" fontId="0" fillId="4" borderId="48" xfId="1" applyNumberFormat="1" applyFont="1" applyFill="1" applyBorder="1" applyAlignment="1">
      <alignment horizontal="center" vertical="center"/>
    </xf>
    <xf numFmtId="164" fontId="0" fillId="4" borderId="23" xfId="1" applyNumberFormat="1" applyFont="1" applyFill="1" applyBorder="1" applyAlignment="1">
      <alignment horizontal="center" vertical="center"/>
    </xf>
    <xf numFmtId="164" fontId="0" fillId="4" borderId="43" xfId="1" applyNumberFormat="1" applyFont="1" applyFill="1" applyBorder="1" applyAlignment="1">
      <alignment horizontal="center" vertical="center"/>
    </xf>
    <xf numFmtId="164" fontId="0" fillId="4" borderId="31" xfId="1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165" fontId="0" fillId="4" borderId="30" xfId="2" applyNumberFormat="1" applyFont="1" applyFill="1" applyBorder="1" applyAlignment="1">
      <alignment horizontal="center" vertical="center"/>
    </xf>
    <xf numFmtId="165" fontId="0" fillId="4" borderId="47" xfId="2" applyNumberFormat="1" applyFont="1" applyFill="1" applyBorder="1" applyAlignment="1">
      <alignment horizontal="center" vertical="center"/>
    </xf>
    <xf numFmtId="165" fontId="0" fillId="4" borderId="48" xfId="2" applyNumberFormat="1" applyFont="1" applyFill="1" applyBorder="1" applyAlignment="1">
      <alignment horizontal="center" vertical="center"/>
    </xf>
    <xf numFmtId="43" fontId="0" fillId="4" borderId="29" xfId="1" applyFont="1" applyFill="1" applyBorder="1" applyAlignment="1">
      <alignment horizontal="center" vertical="center"/>
    </xf>
    <xf numFmtId="43" fontId="0" fillId="4" borderId="44" xfId="1" applyFont="1" applyFill="1" applyBorder="1" applyAlignment="1">
      <alignment horizontal="center" vertical="center"/>
    </xf>
    <xf numFmtId="43" fontId="0" fillId="4" borderId="32" xfId="1" applyFont="1" applyFill="1" applyBorder="1" applyAlignment="1">
      <alignment horizontal="center" vertical="center"/>
    </xf>
    <xf numFmtId="10" fontId="0" fillId="4" borderId="29" xfId="3" applyNumberFormat="1" applyFont="1" applyFill="1" applyBorder="1" applyAlignment="1">
      <alignment horizontal="center" vertical="center"/>
    </xf>
    <xf numFmtId="10" fontId="0" fillId="4" borderId="44" xfId="3" applyNumberFormat="1" applyFont="1" applyFill="1" applyBorder="1" applyAlignment="1">
      <alignment horizontal="center" vertical="center"/>
    </xf>
    <xf numFmtId="10" fontId="0" fillId="4" borderId="32" xfId="3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164" fontId="0" fillId="4" borderId="12" xfId="1" applyNumberFormat="1" applyFont="1" applyFill="1" applyBorder="1" applyAlignment="1">
      <alignment horizontal="center" vertical="center"/>
    </xf>
    <xf numFmtId="164" fontId="0" fillId="4" borderId="14" xfId="1" applyNumberFormat="1" applyFont="1" applyFill="1" applyBorder="1" applyAlignment="1">
      <alignment horizontal="center" vertical="center"/>
    </xf>
    <xf numFmtId="165" fontId="0" fillId="4" borderId="12" xfId="2" applyNumberFormat="1" applyFont="1" applyFill="1" applyBorder="1" applyAlignment="1">
      <alignment horizontal="center" vertical="center"/>
    </xf>
    <xf numFmtId="165" fontId="0" fillId="4" borderId="14" xfId="2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43" fontId="0" fillId="4" borderId="12" xfId="1" applyFont="1" applyFill="1" applyBorder="1" applyAlignment="1">
      <alignment horizontal="center" vertical="center" wrapText="1"/>
    </xf>
    <xf numFmtId="43" fontId="0" fillId="4" borderId="14" xfId="1" applyFont="1" applyFill="1" applyBorder="1" applyAlignment="1">
      <alignment horizontal="center" vertical="center" wrapText="1"/>
    </xf>
    <xf numFmtId="164" fontId="0" fillId="4" borderId="17" xfId="1" applyNumberFormat="1" applyFont="1" applyFill="1" applyBorder="1" applyAlignment="1">
      <alignment horizontal="center" vertical="center"/>
    </xf>
    <xf numFmtId="164" fontId="0" fillId="4" borderId="16" xfId="1" applyNumberFormat="1" applyFont="1" applyFill="1" applyBorder="1" applyAlignment="1">
      <alignment horizontal="center" vertical="center"/>
    </xf>
    <xf numFmtId="164" fontId="0" fillId="4" borderId="11" xfId="1" applyNumberFormat="1" applyFont="1" applyFill="1" applyBorder="1" applyAlignment="1">
      <alignment horizontal="center" vertical="center"/>
    </xf>
    <xf numFmtId="164" fontId="0" fillId="4" borderId="13" xfId="1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Guizado@rctc.org" TargetMode="External"/><Relationship Id="rId13" Type="http://schemas.openxmlformats.org/officeDocument/2006/relationships/hyperlink" Target="mailto:suzanne.smith@scta.ca.gov" TargetMode="External"/><Relationship Id="rId18" Type="http://schemas.openxmlformats.org/officeDocument/2006/relationships/hyperlink" Target="mailto:troy@maderactc.org" TargetMode="External"/><Relationship Id="rId3" Type="http://schemas.openxmlformats.org/officeDocument/2006/relationships/hyperlink" Target="mailto:mfogerson@gosbcta.com" TargetMode="External"/><Relationship Id="rId7" Type="http://schemas.openxmlformats.org/officeDocument/2006/relationships/hyperlink" Target="mailto:rmoriconi@sccrtc.org" TargetMode="External"/><Relationship Id="rId12" Type="http://schemas.openxmlformats.org/officeDocument/2006/relationships/hyperlink" Target="mailto:kmiller@nvta.ca.gov" TargetMode="External"/><Relationship Id="rId17" Type="http://schemas.openxmlformats.org/officeDocument/2006/relationships/hyperlink" Target="mailto:cynthia.fong@sfcta.org" TargetMode="External"/><Relationship Id="rId2" Type="http://schemas.openxmlformats.org/officeDocument/2006/relationships/hyperlink" Target="mailto:mike@thefcta.com" TargetMode="External"/><Relationship Id="rId16" Type="http://schemas.openxmlformats.org/officeDocument/2006/relationships/hyperlink" Target="mailto:HCotter@tam.ca.gov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norm@sacta.org" TargetMode="External"/><Relationship Id="rId6" Type="http://schemas.openxmlformats.org/officeDocument/2006/relationships/hyperlink" Target="mailto:matt.fell@mcagov.org" TargetMode="External"/><Relationship Id="rId11" Type="http://schemas.openxmlformats.org/officeDocument/2006/relationships/hyperlink" Target="mailto:debbie@tamcmonterey.org" TargetMode="External"/><Relationship Id="rId5" Type="http://schemas.openxmlformats.org/officeDocument/2006/relationships/hyperlink" Target="mailto:Marcella.Rensi@vta.org" TargetMode="External"/><Relationship Id="rId15" Type="http://schemas.openxmlformats.org/officeDocument/2006/relationships/hyperlink" Target="mailto:Ariana.Zurnieden@sandag.org" TargetMode="External"/><Relationship Id="rId10" Type="http://schemas.openxmlformats.org/officeDocument/2006/relationships/hyperlink" Target="mailto:Chesley@sjcog.org" TargetMode="External"/><Relationship Id="rId19" Type="http://schemas.openxmlformats.org/officeDocument/2006/relationships/hyperlink" Target="mailto:Twarren@octa.net" TargetMode="External"/><Relationship Id="rId4" Type="http://schemas.openxmlformats.org/officeDocument/2006/relationships/hyperlink" Target="mailto:markbaza@imperialctc.org" TargetMode="External"/><Relationship Id="rId9" Type="http://schemas.openxmlformats.org/officeDocument/2006/relationships/hyperlink" Target="mailto:VLee@alamedactc.org" TargetMode="External"/><Relationship Id="rId14" Type="http://schemas.openxmlformats.org/officeDocument/2006/relationships/hyperlink" Target="mailto:riwasaki@ccta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E7B60-150B-459A-9C2C-59D120652B9A}">
  <sheetPr>
    <pageSetUpPr fitToPage="1"/>
  </sheetPr>
  <dimension ref="A1:AJ32"/>
  <sheetViews>
    <sheetView tabSelected="1" topLeftCell="K4" zoomScaleNormal="100" workbookViewId="0">
      <selection activeCell="AF24" sqref="AF24"/>
    </sheetView>
  </sheetViews>
  <sheetFormatPr defaultColWidth="8.7109375" defaultRowHeight="15" x14ac:dyDescent="0.25"/>
  <cols>
    <col min="1" max="1" width="50.42578125" style="2" bestFit="1" customWidth="1"/>
    <col min="2" max="2" width="9.5703125" style="1" customWidth="1"/>
    <col min="3" max="3" width="8" style="1" customWidth="1"/>
    <col min="4" max="4" width="15.5703125" style="4" bestFit="1" customWidth="1"/>
    <col min="5" max="5" width="7.5703125" style="109" customWidth="1"/>
    <col min="6" max="6" width="10" style="1" customWidth="1"/>
    <col min="7" max="17" width="4.5703125" style="1" customWidth="1"/>
    <col min="18" max="18" width="13" style="2" hidden="1" customWidth="1"/>
    <col min="19" max="19" width="11.28515625" style="3" bestFit="1" customWidth="1"/>
    <col min="20" max="20" width="7.5703125" style="31" customWidth="1"/>
    <col min="21" max="21" width="17.5703125" style="100" bestFit="1" customWidth="1"/>
    <col min="22" max="23" width="5.5703125" style="13" customWidth="1"/>
    <col min="24" max="24" width="8.5703125" style="5" customWidth="1"/>
    <col min="25" max="25" width="7.5703125" style="5" customWidth="1"/>
    <col min="26" max="27" width="10.5703125" style="5" customWidth="1"/>
    <col min="28" max="28" width="7.5703125" style="28" customWidth="1"/>
    <col min="29" max="29" width="15" style="4" customWidth="1"/>
    <col min="30" max="30" width="13.42578125" style="1" customWidth="1"/>
    <col min="31" max="31" width="15.85546875" style="101" bestFit="1" customWidth="1"/>
    <col min="32" max="32" width="26.5703125" style="101" bestFit="1" customWidth="1"/>
    <col min="33" max="33" width="9.140625"/>
    <col min="34" max="34" width="22.140625" style="220" bestFit="1" customWidth="1"/>
    <col min="35" max="35" width="22.5703125" style="227" customWidth="1"/>
    <col min="36" max="36" width="9.140625"/>
    <col min="37" max="37" width="4.5703125" style="2" customWidth="1"/>
    <col min="38" max="16384" width="8.7109375" style="2"/>
  </cols>
  <sheetData>
    <row r="1" spans="1:36" s="8" customFormat="1" ht="33.75" x14ac:dyDescent="0.25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103"/>
      <c r="AF1" s="103"/>
      <c r="AH1" s="216"/>
      <c r="AI1" s="221"/>
    </row>
    <row r="2" spans="1:36" s="6" customFormat="1" ht="20.100000000000001" customHeight="1" x14ac:dyDescent="0.25">
      <c r="A2" s="295" t="s">
        <v>137</v>
      </c>
      <c r="B2" s="296"/>
      <c r="C2" s="296"/>
      <c r="D2" s="296"/>
      <c r="E2" s="296"/>
      <c r="F2" s="297"/>
      <c r="G2" s="298" t="s">
        <v>111</v>
      </c>
      <c r="H2" s="299"/>
      <c r="I2" s="299"/>
      <c r="J2" s="299"/>
      <c r="K2" s="299"/>
      <c r="L2" s="299"/>
      <c r="M2" s="299"/>
      <c r="N2" s="299"/>
      <c r="O2" s="299"/>
      <c r="P2" s="299"/>
      <c r="Q2" s="300"/>
      <c r="R2" s="303" t="s">
        <v>1</v>
      </c>
      <c r="S2" s="303"/>
      <c r="T2" s="303"/>
      <c r="U2" s="294" t="s">
        <v>114</v>
      </c>
      <c r="V2" s="294"/>
      <c r="W2" s="294"/>
      <c r="X2" s="294"/>
      <c r="Y2" s="294"/>
      <c r="Z2" s="294"/>
      <c r="AA2" s="294"/>
      <c r="AB2" s="294"/>
      <c r="AC2" s="294"/>
      <c r="AD2" s="301" t="s">
        <v>104</v>
      </c>
      <c r="AE2" s="231" t="s">
        <v>178</v>
      </c>
      <c r="AF2" s="232"/>
      <c r="AH2" s="217"/>
      <c r="AI2" s="222"/>
    </row>
    <row r="3" spans="1:36" s="7" customFormat="1" ht="35.450000000000003" customHeight="1" x14ac:dyDescent="0.25">
      <c r="A3" s="63" t="s">
        <v>133</v>
      </c>
      <c r="B3" s="64" t="s">
        <v>110</v>
      </c>
      <c r="C3" s="64" t="s">
        <v>15</v>
      </c>
      <c r="D3" s="65" t="s">
        <v>138</v>
      </c>
      <c r="E3" s="146" t="s">
        <v>132</v>
      </c>
      <c r="F3" s="64" t="s">
        <v>20</v>
      </c>
      <c r="G3" s="38" t="s">
        <v>102</v>
      </c>
      <c r="H3" s="38" t="s">
        <v>109</v>
      </c>
      <c r="I3" s="38" t="s">
        <v>115</v>
      </c>
      <c r="J3" s="38" t="s">
        <v>3</v>
      </c>
      <c r="K3" s="38" t="s">
        <v>51</v>
      </c>
      <c r="L3" s="38" t="s">
        <v>100</v>
      </c>
      <c r="M3" s="38" t="s">
        <v>4</v>
      </c>
      <c r="N3" s="38" t="s">
        <v>5</v>
      </c>
      <c r="O3" s="38" t="s">
        <v>6</v>
      </c>
      <c r="P3" s="38" t="s">
        <v>10</v>
      </c>
      <c r="Q3" s="38" t="s">
        <v>103</v>
      </c>
      <c r="R3" s="66" t="s">
        <v>1</v>
      </c>
      <c r="S3" s="67" t="s">
        <v>2</v>
      </c>
      <c r="T3" s="68" t="s">
        <v>14</v>
      </c>
      <c r="U3" s="147" t="s">
        <v>16</v>
      </c>
      <c r="V3" s="69" t="s">
        <v>117</v>
      </c>
      <c r="W3" s="69" t="s">
        <v>118</v>
      </c>
      <c r="X3" s="70" t="s">
        <v>17</v>
      </c>
      <c r="Y3" s="70" t="s">
        <v>13</v>
      </c>
      <c r="Z3" s="71" t="s">
        <v>87</v>
      </c>
      <c r="AA3" s="71" t="s">
        <v>112</v>
      </c>
      <c r="AB3" s="72" t="s">
        <v>65</v>
      </c>
      <c r="AC3" s="73" t="s">
        <v>106</v>
      </c>
      <c r="AD3" s="302"/>
      <c r="AE3" s="116" t="s">
        <v>16</v>
      </c>
      <c r="AF3" s="170" t="s">
        <v>177</v>
      </c>
      <c r="AH3" s="218"/>
      <c r="AI3" s="223"/>
    </row>
    <row r="4" spans="1:36" s="35" customFormat="1" ht="23.1" customHeight="1" x14ac:dyDescent="0.25">
      <c r="A4" s="118" t="s">
        <v>12</v>
      </c>
      <c r="B4" s="57" t="s">
        <v>7</v>
      </c>
      <c r="C4" s="57">
        <v>1989</v>
      </c>
      <c r="D4" s="58">
        <v>131518429</v>
      </c>
      <c r="E4" s="162">
        <v>3</v>
      </c>
      <c r="F4" s="80">
        <v>16</v>
      </c>
      <c r="G4" s="84" t="s">
        <v>92</v>
      </c>
      <c r="H4" s="57"/>
      <c r="I4" s="57" t="s">
        <v>92</v>
      </c>
      <c r="J4" s="57"/>
      <c r="K4" s="57"/>
      <c r="L4" s="57"/>
      <c r="M4" s="57"/>
      <c r="N4" s="57"/>
      <c r="O4" s="57"/>
      <c r="P4" s="57" t="s">
        <v>92</v>
      </c>
      <c r="Q4" s="57"/>
      <c r="R4" s="59" t="s">
        <v>8</v>
      </c>
      <c r="S4" s="42">
        <v>1546174</v>
      </c>
      <c r="T4" s="60">
        <v>966</v>
      </c>
      <c r="U4" s="153" t="s">
        <v>9</v>
      </c>
      <c r="V4" s="61">
        <v>2009</v>
      </c>
      <c r="W4" s="61">
        <v>2039</v>
      </c>
      <c r="X4" s="62">
        <v>5.0000000000000001E-3</v>
      </c>
      <c r="Y4" s="62" t="s">
        <v>11</v>
      </c>
      <c r="Z4" s="62">
        <v>0.38250000000000001</v>
      </c>
      <c r="AA4" s="62">
        <v>7.4999999999999997E-3</v>
      </c>
      <c r="AB4" s="75">
        <v>1.94</v>
      </c>
      <c r="AC4" s="76">
        <v>129402539.09</v>
      </c>
      <c r="AD4" s="43" t="s">
        <v>62</v>
      </c>
      <c r="AE4" s="171" t="s">
        <v>147</v>
      </c>
      <c r="AF4" s="172" t="s">
        <v>148</v>
      </c>
      <c r="AH4" s="215"/>
      <c r="AI4" s="224"/>
    </row>
    <row r="5" spans="1:36" s="35" customFormat="1" ht="23.1" customHeight="1" x14ac:dyDescent="0.25">
      <c r="A5" s="279" t="s">
        <v>90</v>
      </c>
      <c r="B5" s="277" t="s">
        <v>124</v>
      </c>
      <c r="C5" s="271">
        <v>2010</v>
      </c>
      <c r="D5" s="275">
        <v>641780483</v>
      </c>
      <c r="E5" s="273">
        <v>37</v>
      </c>
      <c r="F5" s="283">
        <v>22</v>
      </c>
      <c r="G5" s="281" t="s">
        <v>92</v>
      </c>
      <c r="H5" s="271" t="s">
        <v>92</v>
      </c>
      <c r="I5" s="271" t="s">
        <v>92</v>
      </c>
      <c r="J5" s="271"/>
      <c r="K5" s="271"/>
      <c r="L5" s="271"/>
      <c r="M5" s="271"/>
      <c r="N5" s="271" t="s">
        <v>92</v>
      </c>
      <c r="O5" s="271"/>
      <c r="P5" s="271"/>
      <c r="Q5" s="271" t="s">
        <v>92</v>
      </c>
      <c r="R5" s="40" t="s">
        <v>28</v>
      </c>
      <c r="S5" s="291">
        <v>1666753</v>
      </c>
      <c r="T5" s="289">
        <v>738</v>
      </c>
      <c r="U5" s="167" t="s">
        <v>125</v>
      </c>
      <c r="V5" s="122">
        <v>2000</v>
      </c>
      <c r="W5" s="122">
        <v>2022</v>
      </c>
      <c r="X5" s="123">
        <v>5.0000000000000001E-3</v>
      </c>
      <c r="Y5" s="242" t="s">
        <v>120</v>
      </c>
      <c r="Z5" s="123">
        <v>0.28160000000000002</v>
      </c>
      <c r="AA5" s="41">
        <v>4.4999999999999998E-2</v>
      </c>
      <c r="AB5" s="287">
        <v>35</v>
      </c>
      <c r="AC5" s="77">
        <v>158000000</v>
      </c>
      <c r="AD5" s="285" t="s">
        <v>120</v>
      </c>
      <c r="AE5" s="230" t="s">
        <v>166</v>
      </c>
      <c r="AF5" s="229" t="s">
        <v>165</v>
      </c>
      <c r="AG5" s="74"/>
      <c r="AH5" s="215"/>
      <c r="AI5" s="225"/>
      <c r="AJ5" s="74"/>
    </row>
    <row r="6" spans="1:36" s="35" customFormat="1" ht="30" customHeight="1" x14ac:dyDescent="0.25">
      <c r="A6" s="280"/>
      <c r="B6" s="278"/>
      <c r="C6" s="272"/>
      <c r="D6" s="276"/>
      <c r="E6" s="274"/>
      <c r="F6" s="284"/>
      <c r="G6" s="28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39"/>
      <c r="S6" s="292"/>
      <c r="T6" s="290"/>
      <c r="U6" s="168" t="s">
        <v>126</v>
      </c>
      <c r="V6" s="156" t="s">
        <v>128</v>
      </c>
      <c r="W6" s="156" t="s">
        <v>127</v>
      </c>
      <c r="X6" s="157" t="s">
        <v>129</v>
      </c>
      <c r="Y6" s="243"/>
      <c r="Z6" s="157">
        <v>0.2903</v>
      </c>
      <c r="AA6" s="56">
        <v>0.04</v>
      </c>
      <c r="AB6" s="288"/>
      <c r="AC6" s="78">
        <v>158000000</v>
      </c>
      <c r="AD6" s="286"/>
      <c r="AE6" s="230"/>
      <c r="AF6" s="229"/>
      <c r="AG6" s="74"/>
      <c r="AH6" s="215"/>
      <c r="AI6" s="225"/>
      <c r="AJ6" s="74"/>
    </row>
    <row r="7" spans="1:36" s="35" customFormat="1" ht="23.1" customHeight="1" x14ac:dyDescent="0.25">
      <c r="A7" s="118" t="s">
        <v>89</v>
      </c>
      <c r="B7" s="57" t="s">
        <v>58</v>
      </c>
      <c r="C7" s="57">
        <v>1988</v>
      </c>
      <c r="D7" s="58">
        <v>240621444</v>
      </c>
      <c r="E7" s="162">
        <v>20</v>
      </c>
      <c r="F7" s="80">
        <v>11</v>
      </c>
      <c r="G7" s="84" t="s">
        <v>92</v>
      </c>
      <c r="H7" s="57"/>
      <c r="I7" s="57"/>
      <c r="J7" s="57"/>
      <c r="K7" s="57"/>
      <c r="L7" s="57"/>
      <c r="M7" s="57"/>
      <c r="N7" s="57" t="s">
        <v>92</v>
      </c>
      <c r="O7" s="57"/>
      <c r="P7" s="57"/>
      <c r="Q7" s="57" t="s">
        <v>92</v>
      </c>
      <c r="R7" s="59" t="s">
        <v>27</v>
      </c>
      <c r="S7" s="42">
        <v>1155879</v>
      </c>
      <c r="T7" s="60">
        <v>720</v>
      </c>
      <c r="U7" s="153" t="s">
        <v>119</v>
      </c>
      <c r="V7" s="61">
        <v>2009</v>
      </c>
      <c r="W7" s="61">
        <v>2034</v>
      </c>
      <c r="X7" s="62">
        <v>5.0000000000000001E-3</v>
      </c>
      <c r="Y7" s="62" t="s">
        <v>11</v>
      </c>
      <c r="Z7" s="62">
        <v>0.33100000000000002</v>
      </c>
      <c r="AA7" s="62">
        <v>0.01</v>
      </c>
      <c r="AB7" s="75">
        <v>20</v>
      </c>
      <c r="AC7" s="76">
        <v>91574861</v>
      </c>
      <c r="AD7" s="43" t="s">
        <v>62</v>
      </c>
      <c r="AE7" s="171" t="s">
        <v>176</v>
      </c>
      <c r="AF7" s="172" t="s">
        <v>175</v>
      </c>
      <c r="AG7" s="74"/>
      <c r="AH7" s="215"/>
      <c r="AI7" s="225"/>
      <c r="AJ7" s="74"/>
    </row>
    <row r="8" spans="1:36" s="35" customFormat="1" ht="23.1" customHeight="1" x14ac:dyDescent="0.25">
      <c r="A8" s="118" t="s">
        <v>59</v>
      </c>
      <c r="B8" s="57" t="s">
        <v>44</v>
      </c>
      <c r="C8" s="57">
        <v>1998</v>
      </c>
      <c r="D8" s="58">
        <f>25671597+19500000</f>
        <v>45171597</v>
      </c>
      <c r="E8" s="162">
        <v>15</v>
      </c>
      <c r="F8" s="80">
        <v>13</v>
      </c>
      <c r="G8" s="84" t="s">
        <v>92</v>
      </c>
      <c r="H8" s="57" t="s">
        <v>92</v>
      </c>
      <c r="I8" s="57"/>
      <c r="J8" s="57"/>
      <c r="K8" s="57"/>
      <c r="L8" s="57"/>
      <c r="M8" s="57"/>
      <c r="N8" s="57" t="s">
        <v>92</v>
      </c>
      <c r="O8" s="57" t="s">
        <v>92</v>
      </c>
      <c r="P8" s="57" t="s">
        <v>92</v>
      </c>
      <c r="Q8" s="57" t="s">
        <v>92</v>
      </c>
      <c r="R8" s="59"/>
      <c r="S8" s="42">
        <v>140779</v>
      </c>
      <c r="T8" s="60">
        <v>754</v>
      </c>
      <c r="U8" s="153" t="s">
        <v>76</v>
      </c>
      <c r="V8" s="61">
        <v>2017</v>
      </c>
      <c r="W8" s="61">
        <v>2042</v>
      </c>
      <c r="X8" s="62">
        <v>5.0000000000000001E-3</v>
      </c>
      <c r="Y8" s="62" t="s">
        <v>11</v>
      </c>
      <c r="Z8" s="62">
        <v>0</v>
      </c>
      <c r="AA8" s="62">
        <v>0.01</v>
      </c>
      <c r="AB8" s="75">
        <v>1</v>
      </c>
      <c r="AC8" s="76">
        <v>19500000</v>
      </c>
      <c r="AD8" s="43" t="s">
        <v>122</v>
      </c>
      <c r="AE8" s="171" t="s">
        <v>172</v>
      </c>
      <c r="AF8" s="172" t="s">
        <v>171</v>
      </c>
      <c r="AG8" s="74"/>
      <c r="AH8" s="215"/>
      <c r="AI8" s="225"/>
      <c r="AJ8" s="74"/>
    </row>
    <row r="9" spans="1:36" s="35" customFormat="1" ht="23.1" customHeight="1" x14ac:dyDescent="0.25">
      <c r="A9" s="118" t="s">
        <v>81</v>
      </c>
      <c r="B9" s="57" t="s">
        <v>46</v>
      </c>
      <c r="C9" s="57">
        <v>1968</v>
      </c>
      <c r="D9" s="93">
        <f>10800000</f>
        <v>10800000</v>
      </c>
      <c r="E9" s="162">
        <v>31</v>
      </c>
      <c r="F9" s="80">
        <v>12</v>
      </c>
      <c r="G9" s="84" t="s">
        <v>92</v>
      </c>
      <c r="H9" s="57"/>
      <c r="I9" s="57" t="s">
        <v>92</v>
      </c>
      <c r="J9" s="57" t="s">
        <v>92</v>
      </c>
      <c r="K9" s="57"/>
      <c r="L9" s="57" t="s">
        <v>92</v>
      </c>
      <c r="M9" s="57" t="s">
        <v>92</v>
      </c>
      <c r="N9" s="57" t="s">
        <v>92</v>
      </c>
      <c r="O9" s="57"/>
      <c r="P9" s="57"/>
      <c r="Q9" s="57" t="s">
        <v>92</v>
      </c>
      <c r="R9" s="59" t="s">
        <v>22</v>
      </c>
      <c r="S9" s="42">
        <v>770385</v>
      </c>
      <c r="T9" s="60">
        <v>1399</v>
      </c>
      <c r="U9" s="153" t="s">
        <v>121</v>
      </c>
      <c r="V9" s="61">
        <v>2011</v>
      </c>
      <c r="W9" s="61">
        <v>2041</v>
      </c>
      <c r="X9" s="62">
        <v>5.0000000000000001E-3</v>
      </c>
      <c r="Y9" s="62" t="s">
        <v>11</v>
      </c>
      <c r="Z9" s="62">
        <v>0.3</v>
      </c>
      <c r="AA9" s="62">
        <v>0.01</v>
      </c>
      <c r="AB9" s="75">
        <v>0.92</v>
      </c>
      <c r="AC9" s="76">
        <v>64000000</v>
      </c>
      <c r="AD9" s="43" t="s">
        <v>130</v>
      </c>
      <c r="AE9" s="171" t="s">
        <v>168</v>
      </c>
      <c r="AF9" s="172" t="s">
        <v>167</v>
      </c>
      <c r="AG9" s="74"/>
      <c r="AH9" s="215"/>
      <c r="AI9" s="225"/>
      <c r="AJ9" s="74"/>
    </row>
    <row r="10" spans="1:36" s="35" customFormat="1" ht="23.1" customHeight="1" x14ac:dyDescent="0.25">
      <c r="A10" s="131" t="s">
        <v>18</v>
      </c>
      <c r="B10" s="44" t="s">
        <v>19</v>
      </c>
      <c r="C10" s="44">
        <v>1990</v>
      </c>
      <c r="D10" s="45">
        <v>42000000</v>
      </c>
      <c r="E10" s="163">
        <v>11</v>
      </c>
      <c r="F10" s="81">
        <v>12</v>
      </c>
      <c r="G10" s="54" t="s">
        <v>92</v>
      </c>
      <c r="H10" s="44"/>
      <c r="I10" s="44"/>
      <c r="J10" s="44"/>
      <c r="K10" s="44"/>
      <c r="L10" s="44"/>
      <c r="M10" s="44" t="s">
        <v>92</v>
      </c>
      <c r="N10" s="44"/>
      <c r="O10" s="44"/>
      <c r="P10" s="44"/>
      <c r="Q10" s="44" t="s">
        <v>92</v>
      </c>
      <c r="R10" s="46" t="s">
        <v>21</v>
      </c>
      <c r="S10" s="47">
        <v>500675</v>
      </c>
      <c r="T10" s="48">
        <v>1576</v>
      </c>
      <c r="U10" s="137" t="s">
        <v>123</v>
      </c>
      <c r="V10" s="49">
        <v>2005</v>
      </c>
      <c r="W10" s="49">
        <v>2025</v>
      </c>
      <c r="X10" s="50">
        <v>2.5000000000000001E-3</v>
      </c>
      <c r="Y10" s="50" t="s">
        <v>120</v>
      </c>
      <c r="Z10" s="50">
        <v>0.15</v>
      </c>
      <c r="AA10" s="50">
        <v>0.01</v>
      </c>
      <c r="AB10" s="55">
        <v>1.5</v>
      </c>
      <c r="AC10" s="79">
        <v>26000000</v>
      </c>
      <c r="AD10" s="53" t="s">
        <v>62</v>
      </c>
      <c r="AE10" s="171" t="s">
        <v>174</v>
      </c>
      <c r="AF10" s="172" t="s">
        <v>173</v>
      </c>
      <c r="AG10" s="74"/>
      <c r="AH10" s="215"/>
      <c r="AI10" s="225"/>
      <c r="AJ10" s="74"/>
    </row>
    <row r="11" spans="1:36" s="35" customFormat="1" ht="23.1" customHeight="1" x14ac:dyDescent="0.25">
      <c r="A11" s="131" t="s">
        <v>69</v>
      </c>
      <c r="B11" s="44" t="s">
        <v>70</v>
      </c>
      <c r="C11" s="44">
        <v>1975</v>
      </c>
      <c r="D11" s="45">
        <v>3470140</v>
      </c>
      <c r="E11" s="163">
        <v>15.5</v>
      </c>
      <c r="F11" s="81">
        <v>17</v>
      </c>
      <c r="G11" s="54" t="s">
        <v>92</v>
      </c>
      <c r="H11" s="44" t="s">
        <v>92</v>
      </c>
      <c r="I11" s="44" t="s">
        <v>92</v>
      </c>
      <c r="J11" s="44"/>
      <c r="K11" s="44"/>
      <c r="L11" s="44"/>
      <c r="M11" s="44" t="s">
        <v>92</v>
      </c>
      <c r="N11" s="44"/>
      <c r="O11" s="44" t="s">
        <v>92</v>
      </c>
      <c r="P11" s="44"/>
      <c r="Q11" s="44" t="s">
        <v>92</v>
      </c>
      <c r="R11" s="46" t="s">
        <v>36</v>
      </c>
      <c r="S11" s="47">
        <v>445414</v>
      </c>
      <c r="T11" s="48">
        <v>3322</v>
      </c>
      <c r="U11" s="137" t="s">
        <v>141</v>
      </c>
      <c r="V11" s="49">
        <v>2017</v>
      </c>
      <c r="W11" s="49">
        <v>2047</v>
      </c>
      <c r="X11" s="94">
        <v>3.7499999999999999E-3</v>
      </c>
      <c r="Y11" s="50" t="s">
        <v>11</v>
      </c>
      <c r="Z11" s="50">
        <v>0.13</v>
      </c>
      <c r="AA11" s="51">
        <v>0.01</v>
      </c>
      <c r="AB11" s="52"/>
      <c r="AC11" s="79">
        <v>28000000</v>
      </c>
      <c r="AD11" s="53" t="s">
        <v>120</v>
      </c>
      <c r="AE11" s="171" t="s">
        <v>170</v>
      </c>
      <c r="AF11" s="172" t="s">
        <v>169</v>
      </c>
      <c r="AG11" s="74"/>
      <c r="AH11" s="215"/>
      <c r="AI11" s="225"/>
      <c r="AJ11" s="74"/>
    </row>
    <row r="12" spans="1:36" s="35" customFormat="1" ht="23.1" customHeight="1" x14ac:dyDescent="0.25">
      <c r="A12" s="131" t="s">
        <v>142</v>
      </c>
      <c r="B12" s="44" t="s">
        <v>53</v>
      </c>
      <c r="C12" s="44">
        <v>1976</v>
      </c>
      <c r="D12" s="45">
        <v>1044231700</v>
      </c>
      <c r="E12" s="163">
        <v>54</v>
      </c>
      <c r="F12" s="81">
        <v>34</v>
      </c>
      <c r="G12" s="54"/>
      <c r="H12" s="44" t="s">
        <v>92</v>
      </c>
      <c r="I12" s="44" t="s">
        <v>92</v>
      </c>
      <c r="J12" s="44"/>
      <c r="K12" s="44" t="s">
        <v>92</v>
      </c>
      <c r="L12" s="44"/>
      <c r="M12" s="44" t="s">
        <v>92</v>
      </c>
      <c r="N12" s="44" t="s">
        <v>92</v>
      </c>
      <c r="O12" s="44" t="s">
        <v>92</v>
      </c>
      <c r="P12" s="44"/>
      <c r="Q12" s="44" t="s">
        <v>92</v>
      </c>
      <c r="R12" s="46" t="s">
        <v>41</v>
      </c>
      <c r="S12" s="47">
        <v>2440124</v>
      </c>
      <c r="T12" s="48">
        <v>7208</v>
      </c>
      <c r="U12" s="137" t="s">
        <v>9</v>
      </c>
      <c r="V12" s="49">
        <v>2009</v>
      </c>
      <c r="W12" s="49">
        <v>2039</v>
      </c>
      <c r="X12" s="133">
        <v>5.0000000000000001E-3</v>
      </c>
      <c r="Y12" s="50" t="s">
        <v>11</v>
      </c>
      <c r="Z12" s="50">
        <v>0.11600000000000001</v>
      </c>
      <c r="AA12" s="51">
        <v>0.01</v>
      </c>
      <c r="AB12" s="52">
        <v>18</v>
      </c>
      <c r="AC12" s="79">
        <v>192000000</v>
      </c>
      <c r="AD12" s="53" t="s">
        <v>62</v>
      </c>
      <c r="AE12" s="171" t="s">
        <v>164</v>
      </c>
      <c r="AF12" s="172" t="s">
        <v>163</v>
      </c>
      <c r="AG12" s="74"/>
      <c r="AH12" s="215"/>
      <c r="AI12" s="225"/>
      <c r="AJ12" s="74"/>
    </row>
    <row r="13" spans="1:36" s="35" customFormat="1" ht="23.1" customHeight="1" x14ac:dyDescent="0.25">
      <c r="A13" s="131" t="s">
        <v>85</v>
      </c>
      <c r="B13" s="44" t="s">
        <v>49</v>
      </c>
      <c r="C13" s="44">
        <v>1972</v>
      </c>
      <c r="D13" s="45">
        <v>62720937</v>
      </c>
      <c r="E13" s="163">
        <v>19.5</v>
      </c>
      <c r="F13" s="81">
        <v>13</v>
      </c>
      <c r="G13" s="54" t="s">
        <v>92</v>
      </c>
      <c r="H13" s="44" t="s">
        <v>92</v>
      </c>
      <c r="I13" s="44" t="s">
        <v>92</v>
      </c>
      <c r="J13" s="44"/>
      <c r="K13" s="44" t="s">
        <v>92</v>
      </c>
      <c r="L13" s="44"/>
      <c r="M13" s="44" t="s">
        <v>92</v>
      </c>
      <c r="N13" s="44"/>
      <c r="O13" s="44" t="s">
        <v>92</v>
      </c>
      <c r="P13" s="44"/>
      <c r="Q13" s="44" t="s">
        <v>92</v>
      </c>
      <c r="R13" s="46" t="s">
        <v>26</v>
      </c>
      <c r="S13" s="47">
        <v>274871</v>
      </c>
      <c r="T13" s="48">
        <v>446</v>
      </c>
      <c r="U13" s="137" t="s">
        <v>50</v>
      </c>
      <c r="V13" s="49">
        <v>2017</v>
      </c>
      <c r="W13" s="49">
        <v>2037</v>
      </c>
      <c r="X13" s="133">
        <v>5.0000000000000001E-3</v>
      </c>
      <c r="Y13" s="50" t="s">
        <v>120</v>
      </c>
      <c r="Z13" s="50">
        <v>0.2</v>
      </c>
      <c r="AA13" s="51">
        <v>0.01</v>
      </c>
      <c r="AB13" s="52">
        <v>2.5</v>
      </c>
      <c r="AC13" s="79">
        <v>21600000</v>
      </c>
      <c r="AD13" s="53" t="s">
        <v>143</v>
      </c>
      <c r="AE13" s="171" t="s">
        <v>162</v>
      </c>
      <c r="AF13" s="172" t="s">
        <v>161</v>
      </c>
      <c r="AG13" s="74"/>
      <c r="AH13" s="215"/>
      <c r="AI13" s="225"/>
      <c r="AJ13" s="74"/>
    </row>
    <row r="14" spans="1:36" s="112" customFormat="1" ht="23.1" customHeight="1" x14ac:dyDescent="0.25">
      <c r="A14" s="131" t="s">
        <v>80</v>
      </c>
      <c r="B14" s="126" t="s">
        <v>47</v>
      </c>
      <c r="C14" s="126">
        <v>1967</v>
      </c>
      <c r="D14" s="127">
        <v>93000000</v>
      </c>
      <c r="E14" s="163">
        <v>65</v>
      </c>
      <c r="F14" s="151">
        <v>11</v>
      </c>
      <c r="G14" s="137" t="s">
        <v>92</v>
      </c>
      <c r="H14" s="126"/>
      <c r="I14" s="126" t="s">
        <v>92</v>
      </c>
      <c r="J14" s="126" t="s">
        <v>92</v>
      </c>
      <c r="K14" s="126"/>
      <c r="L14" s="126" t="s">
        <v>92</v>
      </c>
      <c r="M14" s="126" t="s">
        <v>92</v>
      </c>
      <c r="N14" s="126"/>
      <c r="O14" s="126" t="s">
        <v>92</v>
      </c>
      <c r="P14" s="126" t="s">
        <v>92</v>
      </c>
      <c r="Q14" s="126" t="s">
        <v>92</v>
      </c>
      <c r="R14" s="128" t="s">
        <v>31</v>
      </c>
      <c r="S14" s="129">
        <v>282928</v>
      </c>
      <c r="T14" s="130">
        <v>1929</v>
      </c>
      <c r="U14" s="137" t="s">
        <v>83</v>
      </c>
      <c r="V14" s="132">
        <v>2017</v>
      </c>
      <c r="W14" s="132">
        <v>2047</v>
      </c>
      <c r="X14" s="133">
        <v>5.0000000000000001E-3</v>
      </c>
      <c r="Y14" s="133" t="s">
        <v>120</v>
      </c>
      <c r="Z14" s="133">
        <v>0.05</v>
      </c>
      <c r="AA14" s="134">
        <v>0.01</v>
      </c>
      <c r="AB14" s="135">
        <v>0.5</v>
      </c>
      <c r="AC14" s="149">
        <v>15000000</v>
      </c>
      <c r="AD14" s="136" t="s">
        <v>120</v>
      </c>
      <c r="AE14" s="171" t="s">
        <v>160</v>
      </c>
      <c r="AF14" s="172" t="s">
        <v>159</v>
      </c>
      <c r="AG14" s="148"/>
      <c r="AH14" s="215"/>
      <c r="AI14" s="225"/>
      <c r="AJ14" s="148"/>
    </row>
    <row r="15" spans="1:36" s="112" customFormat="1" ht="23.1" customHeight="1" x14ac:dyDescent="0.25">
      <c r="A15" s="239" t="s">
        <v>84</v>
      </c>
      <c r="B15" s="236" t="s">
        <v>48</v>
      </c>
      <c r="C15" s="236">
        <v>1995</v>
      </c>
      <c r="D15" s="233">
        <v>2474060000</v>
      </c>
      <c r="E15" s="250">
        <v>2381</v>
      </c>
      <c r="F15" s="247">
        <v>12</v>
      </c>
      <c r="G15" s="244" t="s">
        <v>92</v>
      </c>
      <c r="H15" s="236" t="s">
        <v>92</v>
      </c>
      <c r="I15" s="236" t="s">
        <v>92</v>
      </c>
      <c r="J15" s="236"/>
      <c r="K15" s="236"/>
      <c r="L15" s="236"/>
      <c r="M15" s="236"/>
      <c r="N15" s="236" t="s">
        <v>92</v>
      </c>
      <c r="O15" s="236"/>
      <c r="P15" s="236"/>
      <c r="Q15" s="236" t="s">
        <v>92</v>
      </c>
      <c r="R15" s="128" t="s">
        <v>30</v>
      </c>
      <c r="S15" s="256">
        <v>1954286</v>
      </c>
      <c r="T15" s="253">
        <v>1291</v>
      </c>
      <c r="U15" s="158" t="s">
        <v>9</v>
      </c>
      <c r="V15" s="159">
        <v>2006</v>
      </c>
      <c r="W15" s="159">
        <v>2036</v>
      </c>
      <c r="X15" s="160">
        <v>5.0000000000000001E-3</v>
      </c>
      <c r="Y15" s="268" t="s">
        <v>120</v>
      </c>
      <c r="Z15" s="160">
        <v>1</v>
      </c>
      <c r="AA15" s="268" t="s">
        <v>144</v>
      </c>
      <c r="AB15" s="265">
        <v>4</v>
      </c>
      <c r="AC15" s="262">
        <v>462647972</v>
      </c>
      <c r="AD15" s="259" t="s">
        <v>120</v>
      </c>
      <c r="AE15" s="230" t="s">
        <v>158</v>
      </c>
      <c r="AF15" s="229" t="s">
        <v>157</v>
      </c>
      <c r="AG15" s="148"/>
      <c r="AH15" s="215"/>
      <c r="AI15" s="225"/>
      <c r="AJ15" s="148"/>
    </row>
    <row r="16" spans="1:36" s="112" customFormat="1" ht="23.1" customHeight="1" x14ac:dyDescent="0.25">
      <c r="A16" s="240"/>
      <c r="B16" s="237"/>
      <c r="C16" s="237"/>
      <c r="D16" s="234"/>
      <c r="E16" s="251"/>
      <c r="F16" s="248"/>
      <c r="G16" s="245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95"/>
      <c r="S16" s="257"/>
      <c r="T16" s="254"/>
      <c r="U16" s="96" t="s">
        <v>125</v>
      </c>
      <c r="V16" s="97">
        <v>2008</v>
      </c>
      <c r="W16" s="97" t="s">
        <v>144</v>
      </c>
      <c r="X16" s="98">
        <v>1.25E-3</v>
      </c>
      <c r="Y16" s="269"/>
      <c r="Z16" s="99">
        <v>1</v>
      </c>
      <c r="AA16" s="269"/>
      <c r="AB16" s="266"/>
      <c r="AC16" s="263"/>
      <c r="AD16" s="260"/>
      <c r="AE16" s="230"/>
      <c r="AF16" s="229"/>
      <c r="AG16" s="148"/>
      <c r="AH16" s="215"/>
      <c r="AI16" s="225"/>
      <c r="AJ16" s="148"/>
    </row>
    <row r="17" spans="1:36" s="112" customFormat="1" ht="23.1" customHeight="1" x14ac:dyDescent="0.25">
      <c r="A17" s="241"/>
      <c r="B17" s="238"/>
      <c r="C17" s="238"/>
      <c r="D17" s="235"/>
      <c r="E17" s="252"/>
      <c r="F17" s="249"/>
      <c r="G17" s="246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128"/>
      <c r="S17" s="258"/>
      <c r="T17" s="255"/>
      <c r="U17" s="161" t="s">
        <v>125</v>
      </c>
      <c r="V17" s="119">
        <v>2016</v>
      </c>
      <c r="W17" s="119">
        <v>2048</v>
      </c>
      <c r="X17" s="120">
        <v>5.0000000000000001E-3</v>
      </c>
      <c r="Y17" s="270"/>
      <c r="Z17" s="120">
        <v>0.53300000000000003</v>
      </c>
      <c r="AA17" s="270"/>
      <c r="AB17" s="267"/>
      <c r="AC17" s="264"/>
      <c r="AD17" s="261"/>
      <c r="AE17" s="230"/>
      <c r="AF17" s="229"/>
      <c r="AG17" s="148"/>
      <c r="AH17" s="215"/>
      <c r="AI17" s="225"/>
      <c r="AJ17" s="148"/>
    </row>
    <row r="18" spans="1:36" s="6" customFormat="1" ht="23.1" customHeight="1" x14ac:dyDescent="0.25">
      <c r="A18" s="131" t="s">
        <v>63</v>
      </c>
      <c r="B18" s="126" t="s">
        <v>64</v>
      </c>
      <c r="C18" s="126">
        <v>2010</v>
      </c>
      <c r="D18" s="127">
        <v>17500000</v>
      </c>
      <c r="E18" s="163">
        <v>10</v>
      </c>
      <c r="F18" s="151">
        <v>9</v>
      </c>
      <c r="G18" s="137" t="s">
        <v>92</v>
      </c>
      <c r="H18" s="126" t="s">
        <v>92</v>
      </c>
      <c r="I18" s="126" t="s">
        <v>92</v>
      </c>
      <c r="J18" s="126" t="s">
        <v>92</v>
      </c>
      <c r="K18" s="126" t="s">
        <v>92</v>
      </c>
      <c r="L18" s="126"/>
      <c r="M18" s="126" t="s">
        <v>92</v>
      </c>
      <c r="N18" s="126" t="s">
        <v>92</v>
      </c>
      <c r="O18" s="126" t="s">
        <v>92</v>
      </c>
      <c r="P18" s="126"/>
      <c r="Q18" s="126" t="s">
        <v>92</v>
      </c>
      <c r="R18" s="128" t="s">
        <v>43</v>
      </c>
      <c r="S18" s="129">
        <v>190266</v>
      </c>
      <c r="T18" s="130">
        <v>4596</v>
      </c>
      <c r="U18" s="137" t="s">
        <v>50</v>
      </c>
      <c r="V18" s="132">
        <v>2010</v>
      </c>
      <c r="W18" s="132">
        <v>2050</v>
      </c>
      <c r="X18" s="133">
        <v>5.0000000000000001E-4</v>
      </c>
      <c r="Y18" s="133" t="s">
        <v>120</v>
      </c>
      <c r="Z18" s="133">
        <v>0.02</v>
      </c>
      <c r="AA18" s="134">
        <v>0.01</v>
      </c>
      <c r="AB18" s="135">
        <v>1</v>
      </c>
      <c r="AC18" s="127">
        <v>14976773</v>
      </c>
      <c r="AD18" s="136" t="s">
        <v>143</v>
      </c>
      <c r="AE18" s="171" t="s">
        <v>156</v>
      </c>
      <c r="AF18" s="172" t="s">
        <v>155</v>
      </c>
      <c r="AG18" s="19"/>
      <c r="AH18" s="215"/>
      <c r="AI18" s="226"/>
      <c r="AJ18" s="19"/>
    </row>
    <row r="19" spans="1:36" s="102" customFormat="1" ht="23.1" customHeight="1" x14ac:dyDescent="0.25">
      <c r="A19" s="118" t="s">
        <v>68</v>
      </c>
      <c r="B19" s="138" t="s">
        <v>55</v>
      </c>
      <c r="C19" s="138">
        <v>1973</v>
      </c>
      <c r="D19" s="139">
        <v>927200000</v>
      </c>
      <c r="E19" s="162">
        <v>64</v>
      </c>
      <c r="F19" s="150">
        <v>29</v>
      </c>
      <c r="G19" s="153" t="s">
        <v>92</v>
      </c>
      <c r="H19" s="138" t="s">
        <v>92</v>
      </c>
      <c r="I19" s="138" t="s">
        <v>92</v>
      </c>
      <c r="J19" s="138" t="s">
        <v>92</v>
      </c>
      <c r="K19" s="138" t="s">
        <v>92</v>
      </c>
      <c r="L19" s="138"/>
      <c r="M19" s="138" t="s">
        <v>92</v>
      </c>
      <c r="N19" s="138" t="s">
        <v>92</v>
      </c>
      <c r="O19" s="138" t="s">
        <v>92</v>
      </c>
      <c r="P19" s="138"/>
      <c r="Q19" s="138"/>
      <c r="R19" s="140" t="s">
        <v>39</v>
      </c>
      <c r="S19" s="117">
        <v>2192203</v>
      </c>
      <c r="T19" s="141">
        <v>20062</v>
      </c>
      <c r="U19" s="153" t="s">
        <v>145</v>
      </c>
      <c r="V19" s="142">
        <v>2010</v>
      </c>
      <c r="W19" s="142">
        <v>2040</v>
      </c>
      <c r="X19" s="143">
        <v>5.0000000000000001E-3</v>
      </c>
      <c r="Y19" s="143" t="s">
        <v>11</v>
      </c>
      <c r="Z19" s="143">
        <v>0.155</v>
      </c>
      <c r="AA19" s="144">
        <v>0.01</v>
      </c>
      <c r="AB19" s="145">
        <v>4</v>
      </c>
      <c r="AC19" s="139">
        <v>175000000</v>
      </c>
      <c r="AD19" s="121" t="s">
        <v>143</v>
      </c>
      <c r="AE19" s="171" t="s">
        <v>151</v>
      </c>
      <c r="AF19" s="172" t="s">
        <v>152</v>
      </c>
      <c r="AG19" s="108"/>
      <c r="AH19" s="215"/>
      <c r="AI19" s="226"/>
      <c r="AJ19" s="108"/>
    </row>
    <row r="20" spans="1:36" s="112" customFormat="1" ht="23.1" customHeight="1" x14ac:dyDescent="0.25">
      <c r="A20" s="118" t="s">
        <v>74</v>
      </c>
      <c r="B20" s="138" t="s">
        <v>56</v>
      </c>
      <c r="C20" s="138">
        <v>1986</v>
      </c>
      <c r="D20" s="139">
        <v>127186000</v>
      </c>
      <c r="E20" s="162">
        <v>3</v>
      </c>
      <c r="F20" s="150">
        <v>9</v>
      </c>
      <c r="G20" s="153" t="s">
        <v>92</v>
      </c>
      <c r="H20" s="138" t="s">
        <v>92</v>
      </c>
      <c r="I20" s="138" t="s">
        <v>92</v>
      </c>
      <c r="J20" s="138"/>
      <c r="K20" s="138"/>
      <c r="L20" s="138"/>
      <c r="M20" s="138"/>
      <c r="N20" s="138"/>
      <c r="O20" s="138"/>
      <c r="P20" s="138"/>
      <c r="Q20" s="138" t="s">
        <v>92</v>
      </c>
      <c r="R20" s="140" t="s">
        <v>34</v>
      </c>
      <c r="S20" s="117">
        <v>1018241</v>
      </c>
      <c r="T20" s="141">
        <v>5963</v>
      </c>
      <c r="U20" s="153" t="s">
        <v>146</v>
      </c>
      <c r="V20" s="142">
        <v>1986</v>
      </c>
      <c r="W20" s="142">
        <v>2027</v>
      </c>
      <c r="X20" s="143">
        <v>5.0000000000000001E-3</v>
      </c>
      <c r="Y20" s="143" t="s">
        <v>11</v>
      </c>
      <c r="Z20" s="143">
        <v>0.24</v>
      </c>
      <c r="AA20" s="144">
        <v>1.4999999999999999E-2</v>
      </c>
      <c r="AB20" s="145">
        <v>3</v>
      </c>
      <c r="AC20" s="139">
        <v>82230980</v>
      </c>
      <c r="AD20" s="121" t="s">
        <v>130</v>
      </c>
      <c r="AE20" s="171" t="s">
        <v>149</v>
      </c>
      <c r="AF20" s="172" t="s">
        <v>150</v>
      </c>
      <c r="AG20" s="148"/>
      <c r="AH20" s="215"/>
      <c r="AI20" s="225"/>
      <c r="AJ20" s="148"/>
    </row>
    <row r="21" spans="1:36" s="102" customFormat="1" ht="23.1" customHeight="1" x14ac:dyDescent="0.25">
      <c r="A21" s="118" t="s">
        <v>66</v>
      </c>
      <c r="B21" s="138" t="s">
        <v>52</v>
      </c>
      <c r="C21" s="138">
        <v>1966</v>
      </c>
      <c r="D21" s="139">
        <v>1355531247</v>
      </c>
      <c r="E21" s="162">
        <v>414.4</v>
      </c>
      <c r="F21" s="150">
        <v>19</v>
      </c>
      <c r="G21" s="153" t="s">
        <v>92</v>
      </c>
      <c r="H21" s="138" t="s">
        <v>92</v>
      </c>
      <c r="I21" s="138" t="s">
        <v>92</v>
      </c>
      <c r="J21" s="138" t="s">
        <v>92</v>
      </c>
      <c r="K21" s="138" t="s">
        <v>92</v>
      </c>
      <c r="L21" s="138" t="s">
        <v>92</v>
      </c>
      <c r="M21" s="138" t="s">
        <v>92</v>
      </c>
      <c r="N21" s="138" t="s">
        <v>92</v>
      </c>
      <c r="O21" s="138" t="s">
        <v>92</v>
      </c>
      <c r="P21" s="138"/>
      <c r="Q21" s="138"/>
      <c r="R21" s="140" t="s">
        <v>42</v>
      </c>
      <c r="S21" s="117">
        <v>3351786</v>
      </c>
      <c r="T21" s="141">
        <v>4204</v>
      </c>
      <c r="U21" s="153" t="s">
        <v>9</v>
      </c>
      <c r="V21" s="142">
        <v>2008</v>
      </c>
      <c r="W21" s="142">
        <v>2048</v>
      </c>
      <c r="X21" s="143">
        <v>5.0000000000000001E-3</v>
      </c>
      <c r="Y21" s="143" t="s">
        <v>11</v>
      </c>
      <c r="Z21" s="143">
        <v>0.246</v>
      </c>
      <c r="AA21" s="144">
        <v>0.01</v>
      </c>
      <c r="AB21" s="145">
        <v>5</v>
      </c>
      <c r="AC21" s="139">
        <v>300000000</v>
      </c>
      <c r="AD21" s="121" t="s">
        <v>120</v>
      </c>
      <c r="AE21" s="106" t="s">
        <v>154</v>
      </c>
      <c r="AF21" s="174" t="s">
        <v>153</v>
      </c>
      <c r="AG21" s="108"/>
      <c r="AH21" s="215"/>
      <c r="AI21" s="226"/>
      <c r="AJ21" s="108"/>
    </row>
    <row r="22" spans="1:36" s="182" customFormat="1" ht="23.1" customHeight="1" x14ac:dyDescent="0.25">
      <c r="A22" s="118" t="s">
        <v>88</v>
      </c>
      <c r="B22" s="138" t="s">
        <v>45</v>
      </c>
      <c r="C22" s="138">
        <v>2004</v>
      </c>
      <c r="D22" s="139">
        <v>63900279</v>
      </c>
      <c r="E22" s="162">
        <v>12.8</v>
      </c>
      <c r="F22" s="150">
        <v>16</v>
      </c>
      <c r="G22" s="153" t="s">
        <v>92</v>
      </c>
      <c r="H22" s="138"/>
      <c r="I22" s="138"/>
      <c r="J22" s="138"/>
      <c r="K22" s="138"/>
      <c r="L22" s="138"/>
      <c r="M22" s="138"/>
      <c r="N22" s="138" t="s">
        <v>92</v>
      </c>
      <c r="O22" s="138"/>
      <c r="P22" s="138"/>
      <c r="Q22" s="138"/>
      <c r="R22" s="140" t="s">
        <v>23</v>
      </c>
      <c r="S22" s="117">
        <v>262879</v>
      </c>
      <c r="T22" s="141">
        <v>520</v>
      </c>
      <c r="U22" s="153" t="s">
        <v>180</v>
      </c>
      <c r="V22" s="142">
        <v>2019</v>
      </c>
      <c r="W22" s="142">
        <v>2049</v>
      </c>
      <c r="X22" s="143">
        <v>5.0000000000000001E-3</v>
      </c>
      <c r="Y22" s="143"/>
      <c r="Z22" s="143">
        <v>0.55000000000000004</v>
      </c>
      <c r="AA22" s="144">
        <v>0.01</v>
      </c>
      <c r="AB22" s="145"/>
      <c r="AC22" s="139">
        <v>26940000</v>
      </c>
      <c r="AD22" s="121" t="s">
        <v>120</v>
      </c>
      <c r="AE22" s="184" t="s">
        <v>181</v>
      </c>
      <c r="AF22" s="185" t="s">
        <v>182</v>
      </c>
      <c r="AG22" s="183"/>
      <c r="AH22" s="215"/>
      <c r="AI22" s="226"/>
      <c r="AJ22" s="183"/>
    </row>
    <row r="23" spans="1:36" s="6" customFormat="1" ht="23.1" customHeight="1" x14ac:dyDescent="0.25">
      <c r="A23" s="118" t="s">
        <v>75</v>
      </c>
      <c r="B23" s="138" t="s">
        <v>77</v>
      </c>
      <c r="C23" s="138">
        <v>2006</v>
      </c>
      <c r="D23" s="139">
        <v>9837291</v>
      </c>
      <c r="E23" s="162"/>
      <c r="F23" s="150">
        <v>6</v>
      </c>
      <c r="G23" s="153" t="s">
        <v>92</v>
      </c>
      <c r="H23" s="138"/>
      <c r="I23" s="138" t="s">
        <v>92</v>
      </c>
      <c r="J23" s="138"/>
      <c r="K23" s="138"/>
      <c r="L23" s="138"/>
      <c r="M23" s="138"/>
      <c r="N23" s="138"/>
      <c r="O23" s="138"/>
      <c r="P23" s="138"/>
      <c r="Q23" s="138"/>
      <c r="R23" s="140" t="s">
        <v>32</v>
      </c>
      <c r="S23" s="117">
        <v>159536</v>
      </c>
      <c r="T23" s="141">
        <v>2138</v>
      </c>
      <c r="U23" s="153" t="s">
        <v>76</v>
      </c>
      <c r="V23" s="142">
        <v>2007</v>
      </c>
      <c r="W23" s="142">
        <v>2027</v>
      </c>
      <c r="X23" s="143">
        <v>5.0000000000000001E-3</v>
      </c>
      <c r="Y23" s="143" t="s">
        <v>11</v>
      </c>
      <c r="Z23" s="143">
        <v>0.02</v>
      </c>
      <c r="AA23" s="144">
        <v>0.01</v>
      </c>
      <c r="AB23" s="145">
        <v>0.35</v>
      </c>
      <c r="AC23" s="139">
        <v>10398296</v>
      </c>
      <c r="AD23" s="121" t="s">
        <v>183</v>
      </c>
      <c r="AE23" s="211" t="s">
        <v>187</v>
      </c>
      <c r="AF23" s="212" t="s">
        <v>188</v>
      </c>
      <c r="AG23" s="19"/>
      <c r="AH23" s="215"/>
      <c r="AI23" s="226"/>
      <c r="AJ23" s="19"/>
    </row>
    <row r="24" spans="1:36" s="6" customFormat="1" ht="23.1" customHeight="1" x14ac:dyDescent="0.25">
      <c r="A24" s="179" t="s">
        <v>67</v>
      </c>
      <c r="B24" s="176" t="s">
        <v>54</v>
      </c>
      <c r="C24" s="176">
        <v>1991</v>
      </c>
      <c r="D24" s="127">
        <v>1525200000</v>
      </c>
      <c r="E24" s="181">
        <v>1332.5</v>
      </c>
      <c r="F24" s="151">
        <v>17</v>
      </c>
      <c r="G24" s="180" t="s">
        <v>92</v>
      </c>
      <c r="H24" s="176" t="s">
        <v>92</v>
      </c>
      <c r="I24" s="176" t="s">
        <v>92</v>
      </c>
      <c r="J24" s="176"/>
      <c r="K24" s="176" t="s">
        <v>92</v>
      </c>
      <c r="L24" s="176"/>
      <c r="M24" s="176" t="s">
        <v>92</v>
      </c>
      <c r="N24" s="176" t="s">
        <v>92</v>
      </c>
      <c r="O24" s="176" t="s">
        <v>92</v>
      </c>
      <c r="P24" s="176" t="s">
        <v>92</v>
      </c>
      <c r="Q24" s="176" t="s">
        <v>92</v>
      </c>
      <c r="R24" s="128" t="s">
        <v>40</v>
      </c>
      <c r="S24" s="129">
        <v>3222498</v>
      </c>
      <c r="T24" s="130">
        <v>948</v>
      </c>
      <c r="U24" s="180" t="s">
        <v>189</v>
      </c>
      <c r="V24" s="132">
        <v>2011</v>
      </c>
      <c r="W24" s="132">
        <v>2041</v>
      </c>
      <c r="X24" s="178">
        <v>5.0000000000000001E-3</v>
      </c>
      <c r="Y24" s="178" t="s">
        <v>120</v>
      </c>
      <c r="Z24" s="178">
        <v>0.25</v>
      </c>
      <c r="AA24" s="134">
        <v>0.01</v>
      </c>
      <c r="AB24" s="135">
        <v>29</v>
      </c>
      <c r="AC24" s="127">
        <v>315428000</v>
      </c>
      <c r="AD24" s="177" t="s">
        <v>120</v>
      </c>
      <c r="AE24" s="213" t="s">
        <v>190</v>
      </c>
      <c r="AF24" s="214" t="s">
        <v>191</v>
      </c>
      <c r="AG24" s="19"/>
      <c r="AH24" s="215"/>
      <c r="AI24" s="226"/>
      <c r="AJ24" s="19"/>
    </row>
    <row r="25" spans="1:36" s="6" customFormat="1" ht="23.1" customHeight="1" x14ac:dyDescent="0.25">
      <c r="A25" s="179" t="s">
        <v>57</v>
      </c>
      <c r="B25" s="176" t="s">
        <v>91</v>
      </c>
      <c r="C25" s="176">
        <v>1989</v>
      </c>
      <c r="D25" s="127">
        <v>275757920</v>
      </c>
      <c r="E25" s="181">
        <v>46</v>
      </c>
      <c r="F25" s="151">
        <v>11</v>
      </c>
      <c r="G25" s="180"/>
      <c r="H25" s="176"/>
      <c r="I25" s="176"/>
      <c r="J25" s="176"/>
      <c r="K25" s="176"/>
      <c r="L25" s="176"/>
      <c r="M25" s="176"/>
      <c r="N25" s="176" t="s">
        <v>92</v>
      </c>
      <c r="O25" s="176"/>
      <c r="P25" s="176"/>
      <c r="Q25" s="176"/>
      <c r="R25" s="128" t="s">
        <v>24</v>
      </c>
      <c r="S25" s="129">
        <v>883869</v>
      </c>
      <c r="T25" s="130">
        <v>47</v>
      </c>
      <c r="U25" s="180" t="s">
        <v>184</v>
      </c>
      <c r="V25" s="132">
        <v>2004</v>
      </c>
      <c r="W25" s="132">
        <v>2034</v>
      </c>
      <c r="X25" s="178">
        <v>5.0000000000000001E-3</v>
      </c>
      <c r="Y25" s="178" t="s">
        <v>120</v>
      </c>
      <c r="Z25" s="178">
        <v>0.65500000000000003</v>
      </c>
      <c r="AA25" s="134">
        <v>0.01</v>
      </c>
      <c r="AB25" s="135">
        <v>5</v>
      </c>
      <c r="AC25" s="127">
        <v>109655485</v>
      </c>
      <c r="AD25" s="177" t="s">
        <v>143</v>
      </c>
      <c r="AE25" s="213" t="s">
        <v>185</v>
      </c>
      <c r="AF25" s="214" t="s">
        <v>186</v>
      </c>
      <c r="AG25" s="19"/>
      <c r="AH25" s="215"/>
      <c r="AI25" s="226"/>
      <c r="AJ25" s="19"/>
    </row>
    <row r="26" spans="1:36" s="186" customFormat="1" ht="23.1" customHeight="1" x14ac:dyDescent="0.25">
      <c r="A26" s="124" t="s">
        <v>61</v>
      </c>
      <c r="B26" s="194" t="s">
        <v>131</v>
      </c>
      <c r="C26" s="194"/>
      <c r="D26" s="195"/>
      <c r="E26" s="164"/>
      <c r="F26" s="152"/>
      <c r="G26" s="20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200" t="s">
        <v>38</v>
      </c>
      <c r="S26" s="202">
        <v>10253716</v>
      </c>
      <c r="T26" s="208">
        <v>4060</v>
      </c>
      <c r="U26" s="204"/>
      <c r="V26" s="196"/>
      <c r="W26" s="196"/>
      <c r="X26" s="197"/>
      <c r="Y26" s="197"/>
      <c r="Z26" s="197"/>
      <c r="AA26" s="198"/>
      <c r="AB26" s="206"/>
      <c r="AC26" s="195"/>
      <c r="AD26" s="125"/>
      <c r="AE26" s="193"/>
      <c r="AF26" s="210"/>
      <c r="AG26" s="192"/>
      <c r="AH26" s="215"/>
      <c r="AI26" s="226"/>
      <c r="AJ26" s="192"/>
    </row>
    <row r="27" spans="1:36" s="186" customFormat="1" ht="23.1" customHeight="1" x14ac:dyDescent="0.25">
      <c r="A27" s="110" t="s">
        <v>79</v>
      </c>
      <c r="B27" s="188" t="s">
        <v>78</v>
      </c>
      <c r="C27" s="188"/>
      <c r="D27" s="189"/>
      <c r="E27" s="165"/>
      <c r="F27" s="82">
        <v>5</v>
      </c>
      <c r="G27" s="205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201" t="s">
        <v>33</v>
      </c>
      <c r="S27" s="203">
        <v>62296</v>
      </c>
      <c r="T27" s="209">
        <v>1389</v>
      </c>
      <c r="U27" s="205" t="s">
        <v>192</v>
      </c>
      <c r="V27" s="190">
        <v>2019</v>
      </c>
      <c r="W27" s="190">
        <v>2049</v>
      </c>
      <c r="X27" s="191">
        <v>0.01</v>
      </c>
      <c r="Y27" s="191"/>
      <c r="Z27" s="191"/>
      <c r="AA27" s="199"/>
      <c r="AB27" s="207"/>
      <c r="AC27" s="189"/>
      <c r="AD27" s="33"/>
      <c r="AE27" s="187"/>
      <c r="AF27" s="173"/>
      <c r="AG27" s="192"/>
      <c r="AH27" s="215"/>
      <c r="AI27" s="226"/>
      <c r="AJ27" s="192"/>
    </row>
    <row r="28" spans="1:36" s="6" customFormat="1" ht="23.1" customHeight="1" x14ac:dyDescent="0.25">
      <c r="A28" s="110" t="s">
        <v>93</v>
      </c>
      <c r="B28" s="15" t="s">
        <v>94</v>
      </c>
      <c r="C28" s="15"/>
      <c r="D28" s="16"/>
      <c r="E28" s="165"/>
      <c r="F28" s="82"/>
      <c r="G28" s="3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23" t="s">
        <v>25</v>
      </c>
      <c r="S28" s="25">
        <v>774485</v>
      </c>
      <c r="T28" s="29">
        <v>449</v>
      </c>
      <c r="U28" s="169"/>
      <c r="V28" s="20"/>
      <c r="W28" s="20"/>
      <c r="X28" s="107"/>
      <c r="Y28" s="18"/>
      <c r="Z28" s="21"/>
      <c r="AA28" s="22"/>
      <c r="AB28" s="27"/>
      <c r="AC28" s="16"/>
      <c r="AD28" s="33"/>
      <c r="AE28" s="106"/>
      <c r="AF28" s="173"/>
      <c r="AG28" s="19"/>
      <c r="AH28" s="215"/>
      <c r="AI28" s="226"/>
      <c r="AJ28" s="19"/>
    </row>
    <row r="29" spans="1:36" s="6" customFormat="1" ht="23.1" customHeight="1" x14ac:dyDescent="0.25">
      <c r="A29" s="110" t="s">
        <v>60</v>
      </c>
      <c r="B29" s="15" t="s">
        <v>71</v>
      </c>
      <c r="C29" s="15"/>
      <c r="D29" s="16"/>
      <c r="E29" s="165"/>
      <c r="F29" s="82"/>
      <c r="G29" s="3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23" t="s">
        <v>37</v>
      </c>
      <c r="S29" s="25">
        <v>454593</v>
      </c>
      <c r="T29" s="29">
        <v>2738</v>
      </c>
      <c r="U29" s="113"/>
      <c r="V29" s="17"/>
      <c r="W29" s="17"/>
      <c r="X29" s="107"/>
      <c r="Y29" s="18"/>
      <c r="Z29" s="18"/>
      <c r="AA29" s="18"/>
      <c r="AB29" s="32"/>
      <c r="AC29" s="16"/>
      <c r="AD29" s="33"/>
      <c r="AE29" s="106"/>
      <c r="AF29" s="173"/>
      <c r="AG29" s="19"/>
      <c r="AH29" s="215"/>
      <c r="AI29" s="226"/>
      <c r="AJ29" s="19"/>
    </row>
    <row r="30" spans="1:36" s="6" customFormat="1" ht="23.1" customHeight="1" x14ac:dyDescent="0.25">
      <c r="A30" s="110" t="s">
        <v>82</v>
      </c>
      <c r="B30" s="15" t="s">
        <v>86</v>
      </c>
      <c r="C30" s="15"/>
      <c r="D30" s="16"/>
      <c r="E30" s="165"/>
      <c r="F30" s="82"/>
      <c r="G30" s="3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23" t="s">
        <v>29</v>
      </c>
      <c r="S30" s="25">
        <v>558972</v>
      </c>
      <c r="T30" s="29">
        <v>1495</v>
      </c>
      <c r="U30" s="113"/>
      <c r="V30" s="17"/>
      <c r="W30" s="17"/>
      <c r="X30" s="107"/>
      <c r="Y30" s="18"/>
      <c r="Z30" s="18"/>
      <c r="AA30" s="18"/>
      <c r="AB30" s="32"/>
      <c r="AC30" s="16"/>
      <c r="AD30" s="33"/>
      <c r="AE30" s="106"/>
      <c r="AF30" s="173"/>
      <c r="AG30" s="19"/>
      <c r="AH30" s="215"/>
      <c r="AI30" s="226"/>
      <c r="AJ30" s="19"/>
    </row>
    <row r="31" spans="1:36" ht="23.1" customHeight="1" x14ac:dyDescent="0.25">
      <c r="A31" s="111" t="s">
        <v>73</v>
      </c>
      <c r="B31" s="9" t="s">
        <v>72</v>
      </c>
      <c r="C31" s="9"/>
      <c r="D31" s="10"/>
      <c r="E31" s="166"/>
      <c r="F31" s="83"/>
      <c r="G31" s="37"/>
      <c r="H31" s="9"/>
      <c r="I31" s="9"/>
      <c r="J31" s="9"/>
      <c r="K31" s="9"/>
      <c r="L31" s="9"/>
      <c r="M31" s="9"/>
      <c r="N31" s="9"/>
      <c r="O31" s="9"/>
      <c r="P31" s="9"/>
      <c r="Q31" s="9"/>
      <c r="R31" s="24" t="s">
        <v>35</v>
      </c>
      <c r="S31" s="26">
        <v>479112</v>
      </c>
      <c r="T31" s="30">
        <v>4824</v>
      </c>
      <c r="U31" s="114" t="s">
        <v>179</v>
      </c>
      <c r="V31" s="12">
        <v>2007</v>
      </c>
      <c r="W31" s="12">
        <v>2037</v>
      </c>
      <c r="X31" s="105">
        <v>5.0000000000000001E-3</v>
      </c>
      <c r="Y31" s="11"/>
      <c r="Z31" s="11">
        <v>0.14000000000000001</v>
      </c>
      <c r="AA31" s="11">
        <v>0.01</v>
      </c>
      <c r="AB31" s="14">
        <v>1.0833333333333333</v>
      </c>
      <c r="AC31" s="10">
        <v>32000000</v>
      </c>
      <c r="AD31" s="34"/>
      <c r="AE31" s="104"/>
      <c r="AF31" s="175"/>
      <c r="AH31" s="215"/>
    </row>
    <row r="32" spans="1:36" s="91" customFormat="1" ht="240" x14ac:dyDescent="0.25">
      <c r="A32" s="85"/>
      <c r="B32" s="85"/>
      <c r="C32" s="85"/>
      <c r="D32" s="89" t="s">
        <v>139</v>
      </c>
      <c r="E32" s="115" t="s">
        <v>136</v>
      </c>
      <c r="F32" s="85" t="s">
        <v>134</v>
      </c>
      <c r="G32" s="86" t="s">
        <v>101</v>
      </c>
      <c r="H32" s="86" t="s">
        <v>108</v>
      </c>
      <c r="I32" s="86" t="s">
        <v>116</v>
      </c>
      <c r="J32" s="86" t="s">
        <v>107</v>
      </c>
      <c r="K32" s="86" t="s">
        <v>95</v>
      </c>
      <c r="L32" s="86" t="s">
        <v>99</v>
      </c>
      <c r="M32" s="86" t="s">
        <v>113</v>
      </c>
      <c r="N32" s="86" t="s">
        <v>98</v>
      </c>
      <c r="O32" s="86" t="s">
        <v>96</v>
      </c>
      <c r="P32" s="86" t="s">
        <v>97</v>
      </c>
      <c r="Q32" s="86" t="s">
        <v>105</v>
      </c>
      <c r="S32" s="87"/>
      <c r="T32" s="87"/>
      <c r="U32" s="154"/>
      <c r="V32" s="85"/>
      <c r="W32" s="85"/>
      <c r="X32" s="88"/>
      <c r="Y32" s="88" t="s">
        <v>140</v>
      </c>
      <c r="Z32" s="88"/>
      <c r="AA32" s="88"/>
      <c r="AB32" s="88" t="s">
        <v>135</v>
      </c>
      <c r="AC32" s="89"/>
      <c r="AD32" s="90"/>
      <c r="AE32" s="155"/>
      <c r="AF32" s="155"/>
      <c r="AG32" s="92"/>
      <c r="AH32" s="219"/>
      <c r="AI32" s="228"/>
      <c r="AJ32" s="92"/>
    </row>
  </sheetData>
  <sortState xmlns:xlrd2="http://schemas.microsoft.com/office/spreadsheetml/2017/richdata2" ref="A4:AJ31">
    <sortCondition ref="A5:A31"/>
  </sortState>
  <mergeCells count="57">
    <mergeCell ref="A1:AD1"/>
    <mergeCell ref="U2:AC2"/>
    <mergeCell ref="A2:F2"/>
    <mergeCell ref="G2:Q2"/>
    <mergeCell ref="AD2:AD3"/>
    <mergeCell ref="R2:T2"/>
    <mergeCell ref="AD5:AD6"/>
    <mergeCell ref="AB5:AB6"/>
    <mergeCell ref="T5:T6"/>
    <mergeCell ref="S5:S6"/>
    <mergeCell ref="Q5:Q6"/>
    <mergeCell ref="I5:I6"/>
    <mergeCell ref="H5:H6"/>
    <mergeCell ref="G5:G6"/>
    <mergeCell ref="F5:F6"/>
    <mergeCell ref="J5:J6"/>
    <mergeCell ref="E5:E6"/>
    <mergeCell ref="D5:D6"/>
    <mergeCell ref="C5:C6"/>
    <mergeCell ref="B5:B6"/>
    <mergeCell ref="A5:A6"/>
    <mergeCell ref="P5:P6"/>
    <mergeCell ref="O5:O6"/>
    <mergeCell ref="M5:M6"/>
    <mergeCell ref="L5:L6"/>
    <mergeCell ref="K5:K6"/>
    <mergeCell ref="N5:N6"/>
    <mergeCell ref="S15:S17"/>
    <mergeCell ref="Q15:Q17"/>
    <mergeCell ref="P15:P17"/>
    <mergeCell ref="O15:O17"/>
    <mergeCell ref="AD15:AD17"/>
    <mergeCell ref="AC15:AC17"/>
    <mergeCell ref="AB15:AB17"/>
    <mergeCell ref="AA15:AA17"/>
    <mergeCell ref="Y15:Y17"/>
    <mergeCell ref="D15:D17"/>
    <mergeCell ref="C15:C17"/>
    <mergeCell ref="B15:B17"/>
    <mergeCell ref="A15:A17"/>
    <mergeCell ref="Y5:Y6"/>
    <mergeCell ref="I15:I17"/>
    <mergeCell ref="H15:H17"/>
    <mergeCell ref="G15:G17"/>
    <mergeCell ref="F15:F17"/>
    <mergeCell ref="E15:E17"/>
    <mergeCell ref="N15:N17"/>
    <mergeCell ref="M15:M17"/>
    <mergeCell ref="L15:L17"/>
    <mergeCell ref="K15:K17"/>
    <mergeCell ref="J15:J17"/>
    <mergeCell ref="T15:T17"/>
    <mergeCell ref="AF5:AF6"/>
    <mergeCell ref="AE5:AE6"/>
    <mergeCell ref="AF15:AF17"/>
    <mergeCell ref="AE15:AE17"/>
    <mergeCell ref="AE2:AF2"/>
  </mergeCells>
  <hyperlinks>
    <hyperlink ref="AF4" r:id="rId1" xr:uid="{E245B0F9-3BDA-4CD4-8477-FB5898CA69FE}"/>
    <hyperlink ref="AF20" r:id="rId2" xr:uid="{E46E9280-B8F3-4936-9F00-55AF35D55048}"/>
    <hyperlink ref="AF19" r:id="rId3" xr:uid="{9B907855-7AC8-498A-AB7B-57E051BCA80E}"/>
    <hyperlink ref="AF18" r:id="rId4" xr:uid="{475B6111-449D-4630-8C8E-5D4A6A547388}"/>
    <hyperlink ref="AF15" r:id="rId5" xr:uid="{79AA2752-F799-4D3B-8A43-FE902B1A555E}"/>
    <hyperlink ref="AF14" r:id="rId6" xr:uid="{EACA1D30-E908-4C11-AE22-3D9C09666DAB}"/>
    <hyperlink ref="AF13" r:id="rId7" xr:uid="{AF164684-095C-4FC3-9385-73F1E4C32EE8}"/>
    <hyperlink ref="AF12" r:id="rId8" xr:uid="{76771AD2-1901-46A4-B921-9CA2498C8A74}"/>
    <hyperlink ref="AF5" r:id="rId9" xr:uid="{9963E7FB-D7BC-49F9-A854-2C969B68B1B6}"/>
    <hyperlink ref="AF9" r:id="rId10" xr:uid="{3B0F029A-1B20-4456-A777-52313CCB56CE}"/>
    <hyperlink ref="AF11" r:id="rId11" xr:uid="{C4A2FC45-5477-4C77-B7A2-2D4252587621}"/>
    <hyperlink ref="AF8" r:id="rId12" xr:uid="{766F0B5F-B64C-43E0-86C7-8269A9DF9CAF}"/>
    <hyperlink ref="AF10" r:id="rId13" xr:uid="{C11F6679-FF9B-48E0-9E79-8DE42E149B15}"/>
    <hyperlink ref="AF7" r:id="rId14" xr:uid="{BF0FB335-05BD-43BA-BF79-E83859F7ECE3}"/>
    <hyperlink ref="AF21" r:id="rId15" xr:uid="{6F70194E-45E3-4E95-B04B-9866BBF7071C}"/>
    <hyperlink ref="AF22" r:id="rId16" xr:uid="{07979346-C9F0-45CA-B634-DEE967CFF920}"/>
    <hyperlink ref="AF25" r:id="rId17" xr:uid="{066CADA5-E27D-452F-8A81-A061C74E4D36}"/>
    <hyperlink ref="AF23" r:id="rId18" xr:uid="{D1219319-F56A-43EB-8042-FB09FCEBCCE8}"/>
    <hyperlink ref="AF24" r:id="rId19" xr:uid="{FCD99270-0220-4E98-BEF1-00C76DFDA82B}"/>
  </hyperlinks>
  <pageMargins left="0.25" right="0.25" top="0.25" bottom="0.25" header="0.3" footer="0.3"/>
  <pageSetup paperSize="5" scale="63" orientation="landscape"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b949ca-fe5b-4969-a262-29e28df8c090" xsi:nil="true"/>
    <lcf76f155ced4ddcb4097134ff3c332f xmlns="b16b80fb-1faa-42ab-aa0e-9b19bf8c711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5ED4CDF3B74F4093D29E4B61D0886B" ma:contentTypeVersion="16" ma:contentTypeDescription="Create a new document." ma:contentTypeScope="" ma:versionID="91eaf277f0cae0319a6c3b49d80314ef">
  <xsd:schema xmlns:xsd="http://www.w3.org/2001/XMLSchema" xmlns:xs="http://www.w3.org/2001/XMLSchema" xmlns:p="http://schemas.microsoft.com/office/2006/metadata/properties" xmlns:ns2="b16b80fb-1faa-42ab-aa0e-9b19bf8c711c" xmlns:ns3="cab949ca-fe5b-4969-a262-29e28df8c090" targetNamespace="http://schemas.microsoft.com/office/2006/metadata/properties" ma:root="true" ma:fieldsID="c7fd8a954edc412f0114657112136ab6" ns2:_="" ns3:_="">
    <xsd:import namespace="b16b80fb-1faa-42ab-aa0e-9b19bf8c711c"/>
    <xsd:import namespace="cab949ca-fe5b-4969-a262-29e28df8c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b80fb-1faa-42ab-aa0e-9b19bf8c7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d8a6895-5f76-41c6-a046-8d19cda559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949ca-fe5b-4969-a262-29e28df8c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71486d-7481-42d5-af26-d94fbf00c533}" ma:internalName="TaxCatchAll" ma:showField="CatchAllData" ma:web="cab949ca-fe5b-4969-a262-29e28df8c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2FF801-BCA3-4407-94CA-38E36AD23555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612c6d0-d459-443a-b239-e989686eeb22"/>
    <ds:schemaRef ds:uri="8f98bae5-a605-4eed-a871-1ef8b53b652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710C44-360D-4A14-A247-B0DC7CE80116}"/>
</file>

<file path=customXml/itemProps3.xml><?xml version="1.0" encoding="utf-8"?>
<ds:datastoreItem xmlns:ds="http://schemas.openxmlformats.org/officeDocument/2006/customXml" ds:itemID="{BF54C361-737A-429A-8D93-050871D70A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SHCC Survey</vt:lpstr>
      <vt:lpstr>'SHCC Survey'!Print_Area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TempTesting</dc:creator>
  <cp:lastModifiedBy>Joni Rice</cp:lastModifiedBy>
  <cp:lastPrinted>2019-09-25T22:45:55Z</cp:lastPrinted>
  <dcterms:created xsi:type="dcterms:W3CDTF">2019-06-19T20:12:38Z</dcterms:created>
  <dcterms:modified xsi:type="dcterms:W3CDTF">2019-09-25T22:45:55Z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0x0101006D5ED4CDF3B74F4093D29E4B61D0886B</vt:lpwstr>
  </property>
  <property fmtid="{D5CDD505-2E9C-101B-9397-08002B2CF9AE}" pid="3" name="MediaServiceImageTags">
    <vt:lpwstr/>
  </property>
</Properties>
</file>